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zerz_nettó5M" sheetId="1" r:id="rId1"/>
  </sheets>
  <definedNames/>
  <calcPr fullCalcOnLoad="1"/>
</workbook>
</file>

<file path=xl/sharedStrings.xml><?xml version="1.0" encoding="utf-8"?>
<sst xmlns="http://schemas.openxmlformats.org/spreadsheetml/2006/main" count="975" uniqueCount="516">
  <si>
    <t>ARGO 2001 Szolgáltató és Kereskedelmi Kft.</t>
  </si>
  <si>
    <t>Bp. XI. Októberhuszonharmadika u. 21. sz. helyiség bérleti szerződése</t>
  </si>
  <si>
    <t>2008.04.01. - 2009.03.31.</t>
  </si>
  <si>
    <t>vagyonhasznosítás</t>
  </si>
  <si>
    <t>Autó-Danubia Kft.</t>
  </si>
  <si>
    <t>BADUFA FB Kft.</t>
  </si>
  <si>
    <t>Bp. XI. Budafoki út 107. 3 db lépcsőházában elektromos felújítási munkák</t>
  </si>
  <si>
    <t>2008.05.07. - 2008.07.20.</t>
  </si>
  <si>
    <t>BDK Budapesti Dísz- és Közvilágítási Kft.</t>
  </si>
  <si>
    <t>Karácsonyi díszkivilágítás</t>
  </si>
  <si>
    <t>2008.11.28. - 2009.01.25.</t>
  </si>
  <si>
    <t>Bp. XI. különböző helyein közvilágítási hálózat létesítése és bővítée fejlesztési célra véglegesen átadott pénzeszköz rendelkezésre bocsátással</t>
  </si>
  <si>
    <t>Belálné Hőnig Gabriella</t>
  </si>
  <si>
    <t>Boróka '98 Kertészeti, Kereskedelmi és Szolgáltató Kft.</t>
  </si>
  <si>
    <t>Bp. XI. Hengermalom ltp., Lágymányosi ltp., Csorbai úti ltp. parki fák és homokozók fenntartási munkái</t>
  </si>
  <si>
    <t>2008.02.15. - 2008.12.31.</t>
  </si>
  <si>
    <t>2007.06.01. - 2008.12.31.</t>
  </si>
  <si>
    <t>Bp. XI. közterületén kertészeti anyagok kiszállítása</t>
  </si>
  <si>
    <t>2008.03.06. - 2008.12.31.</t>
  </si>
  <si>
    <t>Bölkényi Gábor, Bölkényi Éva, Bölkényi Imre, Bölkényi Imréné</t>
  </si>
  <si>
    <t>Bp., XI. Muskotály u. 17. I. em. 1. lakás adásvételi szerződése</t>
  </si>
  <si>
    <t>BRICK-TRADE Építőipari és Szolgáltató Kft.</t>
  </si>
  <si>
    <t>Bp. XI. Tétényi út 18. sz. alatti onkológiai gondozó felújítása, illetve átalakítása felnőtt ideggondozó szakrendelővé</t>
  </si>
  <si>
    <t>2008.02.22. - 2008.05.30.</t>
  </si>
  <si>
    <t>Brückner Anikó, Hamvas Miklós, Szepesvári Ferenc Tádé, Szepesvári Ferencné</t>
  </si>
  <si>
    <t>Bp. XI. (1856/7) sz. ingatlan tulajdoni hányad elidegenítése</t>
  </si>
  <si>
    <t>BUDA XI. Tűzvédelmi Kft.</t>
  </si>
  <si>
    <t>Budapest Főváros XI. kerület Önkormányzat intézményei, valamint a Polgármesteri hivatal tűzvédelmi és munkavédelmi helyzetét elemző szakértői vélemény elkészítése</t>
  </si>
  <si>
    <t>Budapest Főváros Önkormányzata</t>
  </si>
  <si>
    <t>ingatlanvásárlás (csere)</t>
  </si>
  <si>
    <t>Bp. XI. csatornázási létesítmények térítésmentes vagyonátadása</t>
  </si>
  <si>
    <t>Budapest Főváros Városépítési Tervező Kft.</t>
  </si>
  <si>
    <t>Kelenföldi pályaudvar és környéke kerületi szabályozási terve</t>
  </si>
  <si>
    <t>2007.11.16.-2008.03.20.</t>
  </si>
  <si>
    <t>Volt Vasvári laktanya területének szabályozási terve</t>
  </si>
  <si>
    <t>2008.07.15. - 2008.09.28.</t>
  </si>
  <si>
    <t>Fehérvári út - Galvani út - Szerémi út - Barázda utca által határolt terület szabályozási terve</t>
  </si>
  <si>
    <t>2008.07.15. - 2008.09.13.</t>
  </si>
  <si>
    <t>Szerémi út - Hauszmann A. u. - Budafoki út - Hengermalom út által határolt terület szabályozási terve</t>
  </si>
  <si>
    <t>Tétényi út - Etele út - Bártfai utca - Vahot utca szabályozási terve</t>
  </si>
  <si>
    <t>Budapesti Elektromos Művek Nyrt.</t>
  </si>
  <si>
    <t>Önkormányzati tulajdonú épületek (nem lakás helyiségek) áramdíja</t>
  </si>
  <si>
    <t>Műfüves sportlétesítmény közüzemi díjai</t>
  </si>
  <si>
    <t>Budapesti Közlekedési Zrt.</t>
  </si>
  <si>
    <t>Újbuda busz tömegközlekedési hozzájárulás</t>
  </si>
  <si>
    <t>2008.01.01.-2008.06.30.</t>
  </si>
  <si>
    <t>Budaplakát 11 Kft.</t>
  </si>
  <si>
    <t>Plakáthelyek biztosítása, illegális plakátok eltávolítása</t>
  </si>
  <si>
    <t>Bp. XI. közterületeinek reklámcélú hasznosítása</t>
  </si>
  <si>
    <t>2007.08.25. - 2009.08.25.</t>
  </si>
  <si>
    <t>Centrum Parkoló Kft.</t>
  </si>
  <si>
    <t>CIB Bank Zrt.</t>
  </si>
  <si>
    <t>Bp. XI. Bartók B. út 10-12. sz. helyiség bérleti szerződése</t>
  </si>
  <si>
    <t>2008.01.01.  2008.12.31.</t>
  </si>
  <si>
    <t>City Taxi Fuvarszervező Szövetkezet</t>
  </si>
  <si>
    <t>Személyszállítás (hivatali feladatok)</t>
  </si>
  <si>
    <t xml:space="preserve">Személyszállítás (választás, népszavazás) </t>
  </si>
  <si>
    <t>CLH Kft.</t>
  </si>
  <si>
    <t>Klímaberendezések karbantartása</t>
  </si>
  <si>
    <t>Klímaberendezések beszerzése</t>
  </si>
  <si>
    <t>Klímaberendezések telepítése - Bocskai út 39-41.</t>
  </si>
  <si>
    <t>CNW Regisztrációs Zrt.</t>
  </si>
  <si>
    <t>Hálózati management softver (Novell) beszerzése</t>
  </si>
  <si>
    <t>COMMITMENT Szolgáltató és Tanácsadó Kft.</t>
  </si>
  <si>
    <t>Cordia Terrace Madárhegy Ingatlanfejlesztő Kft.</t>
  </si>
  <si>
    <t>Csereszerződés Bp., Etele tér 2863/18, 2864/1. hrsz.</t>
  </si>
  <si>
    <t>Credit Capital Ingatlanforgalmazó, Építőipari, Kereskedelmi és Szolgáltató Zrt.; Buda Apartman Kft.</t>
  </si>
  <si>
    <t>2008.01.01. - 2009.12.31.</t>
  </si>
  <si>
    <t>Csaba Zoltánné, Csaba Zoltán László</t>
  </si>
  <si>
    <t>Bp. XI. Etele út 52/A IX./54. sz. lakásvásárlás</t>
  </si>
  <si>
    <t>ingatlanvásárlás</t>
  </si>
  <si>
    <t>Csányi-Rátkai-Zala Ügyvédi Iroda</t>
  </si>
  <si>
    <t>Önkormányzati tulajdonban lévő nem lakás céljára szolgáló helyiségeket érintő, valamint a vagyongazdálkodás feladatkörébe tartozó peres és peren kívüli ügyeivel kapcsolatos jogi teendők ellátása</t>
  </si>
  <si>
    <t>Dali Család Kereskedelmi Kft.</t>
  </si>
  <si>
    <t>Bp., XI. október huszonharmadika u. 33. sz. ingatlan bérleti szerződése</t>
  </si>
  <si>
    <t>2007.03.01.-2009.02.28.</t>
  </si>
  <si>
    <t>Délker Elektroshop Kft.</t>
  </si>
  <si>
    <t>F-GRUND 99 Kft.</t>
  </si>
  <si>
    <t>Ingatlan csereszerződés (Bp., XI. Fehérvári út 13.  - Bp., XI. Karinthy F. út 5. fsz. 2.)</t>
  </si>
  <si>
    <t>DIGI Kft.</t>
  </si>
  <si>
    <t>DIGI optikai hálózat bővítése</t>
  </si>
  <si>
    <t>Díjbeszedő Holding Zrt., Fővárosi Csatornázási Művek Zrt., Fővárosi Vízművek Zrt.</t>
  </si>
  <si>
    <t>Önkormányzati tulajdonú épületek ivóvíz-ellátása, szennyvíz-elvezetése</t>
  </si>
  <si>
    <t>DIMA Kft.</t>
  </si>
  <si>
    <t>Bp. XI. ker. Boldizsár u. - Balatoni út sarkán ingatlanok közműkivilágítása</t>
  </si>
  <si>
    <t>Bp., XI. Bártfai u. döntéselőkészítő tanulmányterv és engedélyezési terv</t>
  </si>
  <si>
    <t>Bp. XI. kerületben a kerületi úthálózaat tételes állapotfelmérése, szakértői vélemény és dokumentáció készítése</t>
  </si>
  <si>
    <t>Bp. XI. Hosszúréti út (Budaörsi út - Medvetalp u.) útépítési és közművesítési kiviteli terve</t>
  </si>
  <si>
    <t>Bp., XI. Budaörsi út-Hosszúréti út csomópont átépítése és forgalomtechnikai terv elkészítése</t>
  </si>
  <si>
    <t>DL INVEST LAKÓPARK Ingatlanforgalmazó és Hasznosító Kft.</t>
  </si>
  <si>
    <t>Bp. XI. (43795/71) sz. ingatlan tulajdoni hányad elidegenítése</t>
  </si>
  <si>
    <t>DOMBÓVÁRI 2007 Ingatlanfejlesztő Kft.</t>
  </si>
  <si>
    <t>Bp. XI. 3931 hrsz-ú ingatlan adásvételi szerződése</t>
  </si>
  <si>
    <t>2008.07.31.-2008.11.05</t>
  </si>
  <si>
    <t>ingatlan-értékesítés</t>
  </si>
  <si>
    <t>Ortopédorvosi szolgáltatás ellátása</t>
  </si>
  <si>
    <t>2008.01.01. - határozatlan</t>
  </si>
  <si>
    <t>Dr. Balatoni Zsuzsanna</t>
  </si>
  <si>
    <t>Bp. XI. Fehérvári út 43. fsz./3. sz. ingatlan adásvételi szerződése</t>
  </si>
  <si>
    <t>Dr. Berkes József ügyvéd</t>
  </si>
  <si>
    <t>Lakások elidegenítésével kapcsolatos jogi tevékenység</t>
  </si>
  <si>
    <t>Helyiségekre vonatkozó értékbecslés elkészítése</t>
  </si>
  <si>
    <t>2008.01.15. - határozatlan</t>
  </si>
  <si>
    <t>Lakásgazdálkodással kapcsolatos jogi tevékenység</t>
  </si>
  <si>
    <t>Önkormányzati tulajdonú lakások értékbecslése</t>
  </si>
  <si>
    <t>Dr. Novák Zalán és tulajdonostársai</t>
  </si>
  <si>
    <t>Bp. XI. 1704 és 1706 hrsz-ú ingatlanok telekalakítása kapcsán közterületrész megvásárlása</t>
  </si>
  <si>
    <t xml:space="preserve">ELMIB Zrt. </t>
  </si>
  <si>
    <t>Bp. XI. Újbuda Önkormányzat részére Önkormányzati intézmények belső világítástechnika korszerűsítése és annak bérbeadása</t>
  </si>
  <si>
    <t>ENH Aqua Kft.</t>
  </si>
  <si>
    <t>Esztergom-Budapesti Főegyházmegye</t>
  </si>
  <si>
    <t>Ingyenes átadás - Bp., XI. 43164. hrsz. (Don Bosco Általános Iskola) (vagyonérték)</t>
  </si>
  <si>
    <t>EUROLIFT Kft.</t>
  </si>
  <si>
    <t>Bp. XI. Fehérvári út 12. szakorvosi rendelőintézet felvonóinak felújítása és járulékos munkái</t>
  </si>
  <si>
    <t>2008.12.23-2009.08.19.</t>
  </si>
  <si>
    <t>FiberNet Kommunikációs Zrt.</t>
  </si>
  <si>
    <t>Földterület használatáért ellenszolgáltatási díj</t>
  </si>
  <si>
    <t>Park és játszótér felújítás a XI. kerület Újbuda közigazgatási területén</t>
  </si>
  <si>
    <t>Főkert Parkfenntartó - Kertészeti és Szolgáltató Kft.</t>
  </si>
  <si>
    <t>Bp., XI.Fehérvári ltp parki fái és homokozói fenntartási munkái</t>
  </si>
  <si>
    <t>Bp., XI. Lágymányosi ltp. és a Saru utcai játszótér parki fái és homokozói fenntartási munkái</t>
  </si>
  <si>
    <t>Bp., XI. Kelenföldi ltp. parki fái és homokozói fenntartási munkái (II. ütem)</t>
  </si>
  <si>
    <t>Bp., XI. Kelenföldi ltp. (IV. ütem) és a Rátz László ltp. parki fái és homokozói fenntartási munkái</t>
  </si>
  <si>
    <t>Bp., XI. Kelenföldi ltp. (II. ütem) parkfenntartási munkái</t>
  </si>
  <si>
    <t>Bp., XI. Kelenföldi Ltp. (IV. ütem) és a Rátz L. ltp. Parkfenntartási munkái</t>
  </si>
  <si>
    <t>Bp., XI. Fehérvári ltp parkfenntartási munkái</t>
  </si>
  <si>
    <t>Bp., XI. Lágymányosi ltp. I. ütem és a Saru utcai játszótér és park parkfenntartási munkái</t>
  </si>
  <si>
    <t>Közlekedési zöldfelület és külterjes területek fenntartási munkái</t>
  </si>
  <si>
    <t>Bp. XI. Lágymányosi ltp. I. ütem és a Saru utcai játszótér és park parkfenntartási munkái</t>
  </si>
  <si>
    <t>2007.06.01. - 2008.05.31.</t>
  </si>
  <si>
    <t>Bp. XI. Lepke és Föld Ereje szökőkutak üzemeltetési munkái</t>
  </si>
  <si>
    <t>Budapest Főváros XI. Kerület Újbuda Önkormányzata autómata öntözőhálózat üzemeltetési munkái (2008. II. félév)</t>
  </si>
  <si>
    <t>2008.06.01.-2008.10.31.</t>
  </si>
  <si>
    <t>Budapest Főváros XI. Kerület Újbuda Önkormányzata Lepke és Föld ereje szökőkutak üzemeltetési munkái (2008. II. félév)</t>
  </si>
  <si>
    <t>Bp. XI. Önkormányzata tulajdonában lévő Hamzsabégi sétányon automata öntözőhálózatok építési munkái</t>
  </si>
  <si>
    <t>2008.06.02. - 2008.08.31.</t>
  </si>
  <si>
    <t>Bp. XI. kerületi útvonalakon közvilágítási oszlopokra muskátli kiültetések elhelyezése, folyamatos gondozása</t>
  </si>
  <si>
    <t>Földesi Ildikó</t>
  </si>
  <si>
    <t>Bp. XI. Budafoki út 41/a fsz./3. sz. ingatlan adásvételi szerződése</t>
  </si>
  <si>
    <t>Bp. XI. Temesvár u. 5. alagsor 1. sz. ingatlan adásvételi szerződése</t>
  </si>
  <si>
    <t>Bp. XI. Bartók B. út 33. IV./2. sz. ingatlan adásvételi szerződése</t>
  </si>
  <si>
    <t>FŐMTERV 'TT Fővárosi és Mérnöki Tervező és Tanácsadó Zrt.</t>
  </si>
  <si>
    <t>4-es metróvonal meghosszabbítása a virágpiacig - tanulmányterv</t>
  </si>
  <si>
    <t>FŐTÁV Zrt.</t>
  </si>
  <si>
    <t>Bp. XI. Neszmélyi út 36. sz. távhődíj ellátása</t>
  </si>
  <si>
    <t>Bp. XI. Fehérvári út 182. sz. "Fecskeház" hődíja (távfűtés)</t>
  </si>
  <si>
    <t>Távhőszolgáltatás - Bp., XI. Bocskai út 39-41.</t>
  </si>
  <si>
    <t>Bp. XI. Mérnök u. 39. sz. távhő-szolgáltatás alapdíja</t>
  </si>
  <si>
    <t xml:space="preserve">FŐTÁV Zrt. </t>
  </si>
  <si>
    <t>Bp. XI. Fehérvári út 182-184. sz. "Fecskeház" távhődíja (alapdíj)</t>
  </si>
  <si>
    <t>Fővárosi Közterület-fenntartó Zrt.</t>
  </si>
  <si>
    <t>Önkormányzati tulajdonú épületek szemétszállítási díja</t>
  </si>
  <si>
    <t>Szemétszállítási díj</t>
  </si>
  <si>
    <t>Bp., XI. kerületi tulajdonú tömegközlekedéssel nem érintett útvonalakon keletkező balesetveszélyes útburkolati hibák táblázása, lámpázása és azok folyamatos ellenőrzése</t>
  </si>
  <si>
    <t>Fővárosi Vízművek Zrt.</t>
  </si>
  <si>
    <t xml:space="preserve">Bp., XI.  Közkifolyók vízfogyasztása </t>
  </si>
  <si>
    <t>Ivóvíz szolgáltatás</t>
  </si>
  <si>
    <t>FreeSoft Szoftverfejlesztő és Számítástechnikai Szolgáltató Nyrt.</t>
  </si>
  <si>
    <t>Ügyiratkezelő rendszer beszerzése</t>
  </si>
  <si>
    <t>2008.03.11. - 2008.10.31.</t>
  </si>
  <si>
    <t>WinPA szerver és kliens szállítása, telepítése</t>
  </si>
  <si>
    <t>2008.07.14. - 2008.08.14.</t>
  </si>
  <si>
    <t>Iratkezelő rendszerben megvalósuló fejlesztések</t>
  </si>
  <si>
    <t>Garden Kertészeti és Erdészeti Szolgáltató Kft.</t>
  </si>
  <si>
    <t>Fasori fák fenntartása</t>
  </si>
  <si>
    <t>2008.01.01.-2009.12.31.</t>
  </si>
  <si>
    <t>Folyadékhűtő javítása</t>
  </si>
  <si>
    <t>Bp. XI. Fehérvári út 24. sz. alatti helyiség bérleti szerződése</t>
  </si>
  <si>
    <t xml:space="preserve">Dr. Aszódi Károlyné </t>
  </si>
  <si>
    <t>Önkormányzati tulajdonú lakásokban lejárt hitelességű vízmérők cseréje</t>
  </si>
  <si>
    <t>Bp. XI. ker Fehérvári út 3533/59. hrsz. ingatlan értékesítése</t>
  </si>
  <si>
    <t xml:space="preserve">Bp. XI. Törökugrató utca 8-16. VII. 25. sz. lakás megvásárlása </t>
  </si>
  <si>
    <t>Bp. XI. 556/11. hrsz-ú ingatlan adásvételi szerződése</t>
  </si>
  <si>
    <t>Postai szolgáltatások teljesítése</t>
  </si>
  <si>
    <t>2008.05.02. - 2008.10.06.</t>
  </si>
  <si>
    <t>Bp. XI. Zsurló utca, Szent Kristóf utca. és Bükköny utca közötti útpályák aszfaltszőnyegezése</t>
  </si>
  <si>
    <t>Forgalomtechnikai tanulmány-, engedélyezési-, kiviteli tervek készítése</t>
  </si>
  <si>
    <t>Raktárhelyiségek bérlése - Bp., XI. Bogyó u. 8.</t>
  </si>
  <si>
    <t>2008.11.07.-2009.02.28.</t>
  </si>
  <si>
    <t>2008.11.01.-2009.03.31.</t>
  </si>
  <si>
    <t xml:space="preserve">Szatmári Dániel és Szatmári Dánielné </t>
  </si>
  <si>
    <t>Bp. XI. Fehérvári út 201-207. II. lh. V. 51. lakás bérleti szerződése</t>
  </si>
  <si>
    <t>1977.01.28. - határozatlan</t>
  </si>
  <si>
    <t>Bp. XI. Fehérvári út 205. V./51. sz. lakás eladása</t>
  </si>
  <si>
    <t>2008.03.04. - 2008.04.07.</t>
  </si>
  <si>
    <t xml:space="preserve">Bp. XI. kerület közterületein szemetes kosarak és kutyapiszok gyűjtő edények kihelyezése és fenntartása </t>
  </si>
  <si>
    <t>ingatlanértékesítés</t>
  </si>
  <si>
    <t>Groupama Biztosító Zrt.</t>
  </si>
  <si>
    <t>Biztosítási díj</t>
  </si>
  <si>
    <t>HADIK-Kávéház Ingatlanhasznosító és Vendéglátó Kft.</t>
  </si>
  <si>
    <t>Tagi hitel törlesztése</t>
  </si>
  <si>
    <t>2006.12.19.-2014.06.15.</t>
  </si>
  <si>
    <t>tagi hitel</t>
  </si>
  <si>
    <t>Hadik-Kávéház Kft.</t>
  </si>
  <si>
    <t>Bp. XI. Bartók Béla út 36-38. szám alatti Társasház homlokzatának felújítása</t>
  </si>
  <si>
    <t>építési beruházás</t>
  </si>
  <si>
    <t>Harmath Hegedűs Katalin, Hegedűs Miklós Istvánné</t>
  </si>
  <si>
    <t>Három Profit Kft.</t>
  </si>
  <si>
    <t>2008.11.01. - 2009.10.31.</t>
  </si>
  <si>
    <t>Bp. XI. Kondorosi út 7. sz. ingatlan bérleti szerződése</t>
  </si>
  <si>
    <t xml:space="preserve">HDSS Bt. </t>
  </si>
  <si>
    <t>Bp. XI. ker. "E" kategóriába sorolt utak egyesített közmű-helyszínrajzának  elkészítése (tervezés)</t>
  </si>
  <si>
    <t>HÉROSZ Építőipari Zrt.</t>
  </si>
  <si>
    <t>Egyetemi negyed kerületi szabályozási terve - költségviselési megállapodás</t>
  </si>
  <si>
    <t>Homolya István</t>
  </si>
  <si>
    <t>Bp. XI. Kökörcsin u. 3. als. 3. sz. ingatlan adásvételi szerződése</t>
  </si>
  <si>
    <t>HOROGSZEGI 2007 Ingatlanfejlesztő Kft.</t>
  </si>
  <si>
    <t>Horváth  Balázs</t>
  </si>
  <si>
    <t>Bp. XI. Menyecske u. 12. II./11. sz. lakás adásvétele</t>
  </si>
  <si>
    <t>Jurida József</t>
  </si>
  <si>
    <t>Bp. XI Bartók Béla út 42. I. 11. sz. lakás megvásárlása</t>
  </si>
  <si>
    <t>K. C. &amp; B. Ügyviteli Tanácsadó Kft.</t>
  </si>
  <si>
    <t xml:space="preserve">Bp. XI. Balatoni u. 148/2. hrsz alatti önkormányzati tulajdonú kétszintes, kiégett lakóépület bontási munkái </t>
  </si>
  <si>
    <t>2008.08.22. - 2008.10.31.</t>
  </si>
  <si>
    <t>Bp. XI. önkormányzati tulajdonú lakásokban új vízmérők felszerelésének tervezési és kivitelezési munkái</t>
  </si>
  <si>
    <t>2008.12.10. - 2009.05.31.</t>
  </si>
  <si>
    <t>Kompan Képviselet</t>
  </si>
  <si>
    <t>Bp. XI. területén lévő 310 db játszószer és ütéscsillapító homokburkolat karbantartása</t>
  </si>
  <si>
    <t>Bp. XI. játszóterein a balesetveszély-elhárítási munkák elvégzése</t>
  </si>
  <si>
    <t>Bp. XI. Károly Gáspár térre hinta kihelyezése</t>
  </si>
  <si>
    <t>Korláth Andrea, Korláth György Árpád</t>
  </si>
  <si>
    <t>Bp. XI. Bartók B. út 32. IV./3. sz. ingatlan adásvételi szerződése</t>
  </si>
  <si>
    <t>KO-SÁR Kft.</t>
  </si>
  <si>
    <t>91 db DOGBOX típusú kutyapiszok gyűjtőláda, valamint 18 db szemetes edény üzemeltetése</t>
  </si>
  <si>
    <t>Közigazgatási és Elektronikus Közszolgáltatások Központi Hivatala</t>
  </si>
  <si>
    <t>Okmányirodai eszközök bérlése</t>
  </si>
  <si>
    <t>KEK névjegyzék elkészítése</t>
  </si>
  <si>
    <t>2008.01.31.-2008.02.15.</t>
  </si>
  <si>
    <t>Lengyel Péter és Lengyel Péterné</t>
  </si>
  <si>
    <t>Bp. XI. Fadrusz u. 6. V. 5. sz. ingatlan adásvételi szerződése</t>
  </si>
  <si>
    <t>Lipcsei és Társa Építőipari és Szolgáltató Bt.</t>
  </si>
  <si>
    <t>Bp., XI. Budafoki út 107. épület kommunális csatorna felújítási munkái</t>
  </si>
  <si>
    <t>2008.04.21.-2008.05.31.</t>
  </si>
  <si>
    <t>Bp., XI. Budafoki út 107. épület 1-2. lépcsőház gázszerelési munkái</t>
  </si>
  <si>
    <t>2008.06.16. - 2008.07.31.</t>
  </si>
  <si>
    <t>Bp. XI. Vegyész u. 1-2. sz. alatti önkormányzati tulajdonú épület hátsó homlokzat felújítási munkái</t>
  </si>
  <si>
    <t>2008.08.11. - 2008.12.31.</t>
  </si>
  <si>
    <t>M&amp;T Kereskedelmi és Szolgáltató Kft.</t>
  </si>
  <si>
    <t>Multifunkcionális fénymásoló és nyomtató karbantartása</t>
  </si>
  <si>
    <t>Multifunkcionális készülék vásárlása (Conica-Minolta Bizhub 250)</t>
  </si>
  <si>
    <t>3 db nyomtató megrendelése</t>
  </si>
  <si>
    <t>Nyomtatóhoz lapadagoló megrendelés</t>
  </si>
  <si>
    <t>Magyar Áramszolgáltató Kft.</t>
  </si>
  <si>
    <t>Villamos energia kereskedelmi szerződés</t>
  </si>
  <si>
    <t>2008.01.28. - 2008.02.28.</t>
  </si>
  <si>
    <t>Magyar Posta Zrt.</t>
  </si>
  <si>
    <t>Választási értesítők kézbesítése</t>
  </si>
  <si>
    <t>2008.02.04. - 2008.02.22.</t>
  </si>
  <si>
    <t>Magyar Telekom Nyrt.</t>
  </si>
  <si>
    <t>Egyedi ügyfélspecifikus szoftver fejlesztés</t>
  </si>
  <si>
    <t>Magyar Telekom Nyrt. T-Mobile</t>
  </si>
  <si>
    <t>Telefonközpont GSM adapter előfizetés és mobilhasználat</t>
  </si>
  <si>
    <t>Telefonfővonalak, központi számok előfizetése</t>
  </si>
  <si>
    <t>Magyar Telekom Távközlési Nyrt.</t>
  </si>
  <si>
    <t>Máthé László Eduárd</t>
  </si>
  <si>
    <t>Bp. XI. Fehérvári út 24. IV./3. sz. ingatlan adásvételi szerződése</t>
  </si>
  <si>
    <t>2008.01.01.-2008.02.29.</t>
  </si>
  <si>
    <t>Újbuda újság kiadás, Újbuda TV műsorszolgáltatás</t>
  </si>
  <si>
    <t>2008.03.01. - 2008.12.31.</t>
  </si>
  <si>
    <t>Merczel Ügyvédi Iroda</t>
  </si>
  <si>
    <t>Bp. XI. Albertfalva u. 4. sz. és Fehérvári út 182. sz. épületekkel kapcsolatos jogi tevékenység</t>
  </si>
  <si>
    <t>Önkormányzati tulajdonú lakásokkal kapcsolatos jogi tevékenység</t>
  </si>
  <si>
    <t>MOL Magyar Olaj- és Gázipari Nyrt.</t>
  </si>
  <si>
    <t>Bp. XI. Irinyi J. u. 4133/7 hrsz alatt lévő MOL töltőállomás bérleti szerződése</t>
  </si>
  <si>
    <t>2008.06.30. - 2028.06.30.</t>
  </si>
  <si>
    <t>MORPHERUS '48' Építési, Kereskedelmi és Szolgáltató Kft.</t>
  </si>
  <si>
    <t>Bp. XI. Vahot u. 1. sz. alatti rendelőben kialakítandó fogászati rendelők felújítása, illetve átalakítása</t>
  </si>
  <si>
    <t>Erőmű u. 8. szám alatti irodahelyiségek átalakítása orvosi rendelővé</t>
  </si>
  <si>
    <t>NBU Építőipari Kft.</t>
  </si>
  <si>
    <t>Bp. XI. Fraknó u. 32. sz. alatti épületrészben létrehozandó Újbuda Közterület-felügyelet kialakítási munkái</t>
  </si>
  <si>
    <t>2008.03.11. - 2008.05.25.</t>
  </si>
  <si>
    <t>NÉPOSZ és Társai Bt.</t>
  </si>
  <si>
    <t>Önkormányzat tulajdonát képező telekingatlanok gyomtalanítása</t>
  </si>
  <si>
    <t>2008.05.01.-2008.09.31.</t>
  </si>
  <si>
    <t>ORAKO-ELKER Komplex Zrt.</t>
  </si>
  <si>
    <t>Bp. XI. Tétényi út 18. sz. alatti felntt ideggondozó szakrendelő berendezési tárgyainak és bútorainak gyártása, leszállítása és beépítése</t>
  </si>
  <si>
    <t>2008.05.05. - 2008.05.26.</t>
  </si>
  <si>
    <t>Bp. XI. Vahot u. 1. sz. alatti rendelőben kialakítandó fogászati rendelők berendezési tárgyainak és bútorainak gyártása, leszállítása és beépítése</t>
  </si>
  <si>
    <t>2008.06.20. - 2008.06.30.</t>
  </si>
  <si>
    <t>OZ 2000 Kft.</t>
  </si>
  <si>
    <t>Grafikai, nyomdai szolgáltatás</t>
  </si>
  <si>
    <t>ÖRÖKZÖLD Kft.</t>
  </si>
  <si>
    <t>Bp. XI. Albertfalva ltp parkfenntartási munkái</t>
  </si>
  <si>
    <t>Bp. XI. Őrmező ltp. Parkfenntartási munkái</t>
  </si>
  <si>
    <t>Bp., XI. kerület játszótereire játszószerek beszerzése</t>
  </si>
  <si>
    <t>2008.07.29.-2008.09.15.</t>
  </si>
  <si>
    <t>Bp. XI. Sárbogárdi úti játszótéren telepítendő kiegészítő játszóeszköz beszerzési, szállítási és telepítési munkái</t>
  </si>
  <si>
    <t>Pannon Park Forest Kft.</t>
  </si>
  <si>
    <t>Bp. XI. Gazdagréti ltp. parkfenntartási munkái</t>
  </si>
  <si>
    <t>Bp. XI. Kelenföldi ltp. (I. ütem) és a Bartók B. út - Tétényi út sarok parkfenntartási munkái</t>
  </si>
  <si>
    <t>Bp. XI. Kelenföldi VKP. és a Kelenföldi ltp. (III. ütem) parkfenntartási munkái</t>
  </si>
  <si>
    <t>Bp. XI. területén kiemelt szintű parkfenntartási munkák</t>
  </si>
  <si>
    <t>2008.04.01. - 2008.12.31.</t>
  </si>
  <si>
    <t>Bp. XI. közigazgatási területén park és játszótér felújítása</t>
  </si>
  <si>
    <t>Faültetés</t>
  </si>
  <si>
    <t>2007.07.01. - 2008.12.31.</t>
  </si>
  <si>
    <t>Páva-Horváth József</t>
  </si>
  <si>
    <t>Bp. XI. Somlói út 4. I./2. sz. ingatlan adásvételi szerződése</t>
  </si>
  <si>
    <t>2008.01.08. - 2008.03.31.</t>
  </si>
  <si>
    <t>Pavlitsek István</t>
  </si>
  <si>
    <t>Bp. XI. ker. Regős u. 14. I/6. sz. ingatlan adásvétele</t>
  </si>
  <si>
    <t>PBS Hungária Kft.</t>
  </si>
  <si>
    <t>Fénymásolópapír, irodaszer beszerzése</t>
  </si>
  <si>
    <t>PENTA Általános Építőipari Kft.</t>
  </si>
  <si>
    <t>2008.08.15. - 2008.10.30.</t>
  </si>
  <si>
    <t>beruházás</t>
  </si>
  <si>
    <t>Petró György</t>
  </si>
  <si>
    <t>Bp. XI. Fehérvári út 43. I./1. sz. adásvételi szerződés</t>
  </si>
  <si>
    <t>PiK-SYS Informatikai és Tanácsadó Kft.</t>
  </si>
  <si>
    <t>Központi vírusirtó és spam-szűrő beszerzése</t>
  </si>
  <si>
    <t>2008.09.16. - 2009.09.16.</t>
  </si>
  <si>
    <t>Printz és Társa Nemzetközi Könyvvizsgáló Kft</t>
  </si>
  <si>
    <t>Könyvvizsgálói feladatok ellátása</t>
  </si>
  <si>
    <t>Könyvvizsgálói feladatok ellátása az Alsóhegy utca befejező szakaszának kiépítése tárgyú projekt kapcsán</t>
  </si>
  <si>
    <t>2008.07.01. - 2009.06.30.</t>
  </si>
  <si>
    <t>Pro Via '91 Kft.</t>
  </si>
  <si>
    <t>Bp., XI. Gárdonyi tér és környékének úthálózati és forgalomtechnikai kiviteli terve</t>
  </si>
  <si>
    <t>Bp. XI. Szerémi út melletti kerékpárút áthelyezése a megadott szakaszok között</t>
  </si>
  <si>
    <t>PROFORM Zrt.</t>
  </si>
  <si>
    <t>ProUrbe Kft.</t>
  </si>
  <si>
    <t>Bp. XI. kerületben gyalogátkelők engedélyezési terve és a Sárbogárdi úti tömb egyirányúsítása</t>
  </si>
  <si>
    <t>Real-Prop House Kft.</t>
  </si>
  <si>
    <t>Mandarin Kert Lakópark játszótér építés beruházás költségének befizetése</t>
  </si>
  <si>
    <t>2008.07.14. - 2008.12.31.</t>
  </si>
  <si>
    <t>RITEK Zrt.</t>
  </si>
  <si>
    <t>Pénzügyi-gazdasági informatikai rendszer továbbfejlesztése</t>
  </si>
  <si>
    <t>2008.12.31. - 2009.03.31.</t>
  </si>
  <si>
    <t>Római Vár Kulturális, Sport és Szolgáltató Kft.</t>
  </si>
  <si>
    <t>Bp. XI. Hunyadi J. u. 43584/5. hrsz. alatti ingatlan bérleti szerződése (bérleti díj)</t>
  </si>
  <si>
    <t>2008.01.01. - 2027.12.31.</t>
  </si>
  <si>
    <t>Safety Sector Vagyonvédelmi Kft.</t>
  </si>
  <si>
    <t>2008.07.17 - 2008.09.17.</t>
  </si>
  <si>
    <t>Sági László</t>
  </si>
  <si>
    <t>XI. Albertfalva u. 9-11. sz. gondnoki lakás térítéses megváltása</t>
  </si>
  <si>
    <t>2008.02.13. - 2008.06.30.</t>
  </si>
  <si>
    <t>SBS Tervező Bt.</t>
  </si>
  <si>
    <t>Bp. XI. kerületi támfalak - Somlói u. 30/B kiviteli tervének korszerűsítése és engedélyeztetése, Kelenhegyi út 47. és Himfy u. 2. sz. kiviteli terveinek elkészítése és engedélyeztetése</t>
  </si>
  <si>
    <t>2008.08.01. - 2008.09.01.</t>
  </si>
  <si>
    <t>SCHŐMER MŰTEREM Kft.</t>
  </si>
  <si>
    <t>BAH Csomóponti üzemanyagtöltő állomás területének szabályozási terve</t>
  </si>
  <si>
    <t>2008.07.15. - 2008.08.29.</t>
  </si>
  <si>
    <t>Méhész u. - Patvar u. - Putnok u. - Kővirág sor által határolt terület szabályozási terve</t>
  </si>
  <si>
    <t>Klelenföld-Tárnok vasútvonal bővítéséhez szükséges szabályozási tervének elkészítése</t>
  </si>
  <si>
    <t>Séfel Gábor</t>
  </si>
  <si>
    <t>Bp. XI. Nagymákfa utca - Kismákfa utca 1424 hrsz-ú földrészletből lakóút céljára lejegyzett területért járó kártalanítás</t>
  </si>
  <si>
    <t>Sherwood 2000 Kft.</t>
  </si>
  <si>
    <t>Őrzés védelem - hivatal intézményei</t>
  </si>
  <si>
    <t>2008.03.09-re kiírt ügydöntő népszavazásra őrző-védő szolgálat biztosítása</t>
  </si>
  <si>
    <t>Festészet Napi kiállítás Gellért téri házasságkötő terem biztonsági őrzése</t>
  </si>
  <si>
    <t>Erőmű utca 4. szám alatti helyiség őrzése</t>
  </si>
  <si>
    <t>Bp. XI. Budaörsi út 92/a és 92/B sz. alatti épületek őrzése</t>
  </si>
  <si>
    <t>III. Újbudai Állásbörze - biztonsági őrzés</t>
  </si>
  <si>
    <t>Sóstó Ingatlanfejlesztő Kft.</t>
  </si>
  <si>
    <t>Bp. XI. Kemenes u. 12-14. sz. ingatlan adásvételi szerződése</t>
  </si>
  <si>
    <t>Syndicate '99 Kft.</t>
  </si>
  <si>
    <t>Bp. XI. kerület járdáinak állapotfelmérése</t>
  </si>
  <si>
    <t>Synergon Informatika Nyrt.</t>
  </si>
  <si>
    <t>Mikrosoft szoftver licenszek</t>
  </si>
  <si>
    <t>SYS '89 Növényvédelmi és Mezőgazdasági Szolgáltató Kkt.</t>
  </si>
  <si>
    <t>Vadgesztenyefák permetezése</t>
  </si>
  <si>
    <t>2008.05.03. - 2008.11.30.</t>
  </si>
  <si>
    <t>Szabó János</t>
  </si>
  <si>
    <t>"Szelektív Panel Projekt" - szelektív hulladékgyűjtő rendszer kialakítása és üzemeltetése</t>
  </si>
  <si>
    <t>Szent György Média és Informatikai Szakközéspiskola; Szent György Informatikaoktatási Kft.</t>
  </si>
  <si>
    <t>Bp. XI. Nagyszeben tér 3. sz. helyiség bérleti szerződése</t>
  </si>
  <si>
    <t>2008.03.10. - 2008.12.31.</t>
  </si>
  <si>
    <t>Takaró Károly Mihály</t>
  </si>
  <si>
    <t>Bp. XI. Októberhuszonharmadika u. 5. I./2. sz. ingatlan adásvételi szerződése</t>
  </si>
  <si>
    <t>Tigra Kft.</t>
  </si>
  <si>
    <t>Informatikai eszközök (szerver, hálózati elemek) beszerzése</t>
  </si>
  <si>
    <t>2008.07.08. - 2008.08.08.</t>
  </si>
  <si>
    <t>Tihanyi Ferenc</t>
  </si>
  <si>
    <t>Bp., Dombóvári út 9. II. 40. ingatlan pénzbeni térítés ellenében történő leadása</t>
  </si>
  <si>
    <t>Újbuda 11 Vagyonvédelmi és Szolgáltató Kht.</t>
  </si>
  <si>
    <t>Önkormányzat tulajdonában lévő játszóterek, közterületek 24 órás őrzése és parkgondnoki feladatok ellátása</t>
  </si>
  <si>
    <t>Megbízás a kerületi szabadtéri szórakozóhelyek környezetében vagyonvédelmi tevékenységre (Rió- Zöld Pardon)</t>
  </si>
  <si>
    <t>Újbuda Prizma XI. Szociális Fejlesztési és Foglalkoztatási Kht.</t>
  </si>
  <si>
    <t>Síkosságmentesítő anyag beszerzése, tárolása és a lakosság ellátása</t>
  </si>
  <si>
    <t>Közterületi munkák ellátása</t>
  </si>
  <si>
    <t>Bp. XI. Dombóvári út 9. sz. alatti épület őrzése</t>
  </si>
  <si>
    <t>Szemetes edények telepítése</t>
  </si>
  <si>
    <t>Bp. XI. közterületein parkok, zöldfelületek rendezése, gyorskarbantartása</t>
  </si>
  <si>
    <t>2008.09.01. - 2008.12.15.</t>
  </si>
  <si>
    <t>Bp. XI. közterületein a Környezetvédelmi Minisztérium illegális szemétlerakások felszámolására kiírt pályázata alapján felsorolt munkák elvégzése</t>
  </si>
  <si>
    <t>2008.09.29.-2008.11.28.</t>
  </si>
  <si>
    <t>Parkok, zöldfelületek rendezése - Alsóhegy u., Elek u. 15. közterületekre virágláda kihelyezése, Gazdagréti út 18. vk. Utcai bútorok kihelyezése, faültetés</t>
  </si>
  <si>
    <t>Önkormányzati tulajdonú mezőgazdasági haszonbérletek ingatlanok ellenőrzése</t>
  </si>
  <si>
    <t>2008.11.01 - 2009.10.31</t>
  </si>
  <si>
    <t>Budapest XI. kerület jégmentesítéséhez szükséges zeolitos útszóró só beszerzése, tárolása és a lakossági igények ellátása</t>
  </si>
  <si>
    <t>Vadászy József</t>
  </si>
  <si>
    <t xml:space="preserve">Bp. XI. Sztregova u. 8. II./2. sz. lakás megvásárlása </t>
  </si>
  <si>
    <t>VÁRTERV95 Tervező és Szolgáltató Kft.</t>
  </si>
  <si>
    <t>Újbuda integrált városfejlesztési stratégia és a Gárdonyi téri kulturális városközpont akcióterületi terve</t>
  </si>
  <si>
    <t>2008.03.06.-2008.05.31.</t>
  </si>
  <si>
    <t>Viszlói Ügyvédi Iroda</t>
  </si>
  <si>
    <t>Ügyvédi, jogi szolgáltatás, tanácsadás</t>
  </si>
  <si>
    <t>Woss Kft.</t>
  </si>
  <si>
    <t>Nyomtatópatronok beszerzése</t>
  </si>
  <si>
    <t>Zamecz Lajos                                 Varga Timea</t>
  </si>
  <si>
    <t>Veresegyház, Nyár út 8. szám alatti ingatlan eladása</t>
  </si>
  <si>
    <t>Az Áht. 15/A. §-a alapján a nettó 5 millió Ft és az azt meghaladó összegű közzéteendő szerződések                                                                                                                                                                                   2008. január 1. - 2008. december 31.                                                                                                                                                                                                                                                                        Legközelebbi frissítés dátuma: 2009. március 15.</t>
  </si>
  <si>
    <t>Zentai Barbara, Zentai László Tamásné</t>
  </si>
  <si>
    <t>Bp. XI. Balogh Tihamér u. 6. fsz./1. sz. ingatlan adásvételi szerződése</t>
  </si>
  <si>
    <t>Zombori Ferenc</t>
  </si>
  <si>
    <t>Bp. XI. Bartók Béla út 27. sz. alatti szolgálati lakás térítéses visszaadása</t>
  </si>
  <si>
    <t>Zsombolyai Ingatlanhasznosító Kft.</t>
  </si>
  <si>
    <t>Bp. XI. Fehérvári út 182. sz. alatti helyiség bérleti szerződése (bérleti díj)</t>
  </si>
  <si>
    <t>2008.05.01. - 2009.04.30.</t>
  </si>
  <si>
    <t>Határidő /
Elszámolás</t>
  </si>
  <si>
    <t>Nem lakás célú helyiségek apportálása (vagyonérték)</t>
  </si>
  <si>
    <t>18/2006. számú adásvételi szerződés megszüntetése és az eredeti állapot helyreállítása - foglaló visszafizetése</t>
  </si>
  <si>
    <t>Balanyi István</t>
  </si>
  <si>
    <t>Bp. XXII. Kolozsvár u. 49. sz. lakás megvásárlása</t>
  </si>
  <si>
    <t>Bayer Gábor</t>
  </si>
  <si>
    <t>Bp. XI. Hadak útja 4. XIV./148. sz. alatti lakás cseréje</t>
  </si>
  <si>
    <t>Bp. XI. Puskás Tivadar u. 21/c. sz. ingatlanból 381 m2 terület elidegenítése</t>
  </si>
  <si>
    <t>Bp. XI. Vasút utcai ingatlanok kertészeti munkái</t>
  </si>
  <si>
    <t>2008.06.04. - 2008.08.19.</t>
  </si>
  <si>
    <t>Ingatlan-csereszerződés  (Bp. Főv.  Móricz Zs. Körtér,Hrsz-ú 4445/1  - Bp. XI. ker. Nagyszőlős-Hamzsabégi utcák 4568/223 hrsz-ú ingatlanok)</t>
  </si>
  <si>
    <t>2008.01.01. - 2008.02.10.</t>
  </si>
  <si>
    <t>2007. évi elszámolás (parkolási kiadások - 2008. évi szerződés)</t>
  </si>
  <si>
    <t>2007. évi elszámolás (parkolási bevételek - 2008. évi szerződés)</t>
  </si>
  <si>
    <t>SZERZŐDŐ FÉL</t>
  </si>
  <si>
    <t>TÁRGY</t>
  </si>
  <si>
    <t>Szerződés nettó összege</t>
  </si>
  <si>
    <t>Típusa</t>
  </si>
  <si>
    <t>"BUDA-HOLD" Vállalkozási Szervezési és Szolgáltató Kft.</t>
  </si>
  <si>
    <t>Bp. XI. Kisújszállás u. 6. sz. ingatlan elidegenítése</t>
  </si>
  <si>
    <t>2008.02.04. - 2008.04.04.</t>
  </si>
  <si>
    <t>vagyonértékesítés</t>
  </si>
  <si>
    <t>Nem lakás cálú helységek apportálása (vagyonérték)</t>
  </si>
  <si>
    <t>apport</t>
  </si>
  <si>
    <t>Bp., XI. Albertfalva u.4. Bp., Fehérvári út 182 épületek esetében üzemeltetési és kártalanítási feladatok ellátása</t>
  </si>
  <si>
    <t>2008.01.01. - 2008.12.31.</t>
  </si>
  <si>
    <t>szolgáltatás</t>
  </si>
  <si>
    <t>Önkormányzati tulajdonú lakások és nem lakás célú helyiségekben végzendő karbantartási munkák</t>
  </si>
  <si>
    <t>2008.01.02.-2008.02.28.</t>
  </si>
  <si>
    <t>Budapest Főváros XI. Kerület Újbuda Önkormányzata tulajdonában levő parkok és játszóterek gyorsszolgálati és karbantartási munkáinak ellátása szerződés módosítása</t>
  </si>
  <si>
    <t>ingatlan-vásárlás, -értékesítés (csere)</t>
  </si>
  <si>
    <t>2008. január - november havi elszámolás (parkolási kiadások)</t>
  </si>
  <si>
    <t>2008.01.01.-2008.11.30.</t>
  </si>
  <si>
    <t>2008. január - november havi elszámolás (parkolási bevételek)</t>
  </si>
  <si>
    <t>Iskolai ügyviteli szoftver - Taninform</t>
  </si>
  <si>
    <t xml:space="preserve">ingatlan-vásárlás, -értékesítés (csere) </t>
  </si>
  <si>
    <t>Távközlési hálózat bővítése Kelenvölgy területén</t>
  </si>
  <si>
    <t xml:space="preserve">Média XI. Kft. </t>
  </si>
  <si>
    <t>Bp. XI. Zsombolyai út 4-5. sz. épület bérleti díja és üzemeltetési költsége</t>
  </si>
  <si>
    <t>Budapest Főváros XI. Kerület Újbuda Önkormányzata tulajdonában levő parkok és játszóterek gyorsszolgálati és karbantartási munkáinak ellátása</t>
  </si>
  <si>
    <t>2008.01.15. - 2008.12.31.</t>
  </si>
  <si>
    <t>Albertfalvai kispiac üzemeltetése</t>
  </si>
  <si>
    <t>Önkormányzati tulajdonú lakásokban, nemlakás helyiségekben, épületekben végzendő karbantartási és gyorskarbantartási munkák elvégzése</t>
  </si>
  <si>
    <t>2008.04.04. - 2008.12.31.</t>
  </si>
  <si>
    <t>"Út XI." Építő, Kereskedelmi és Szolgáltató Kft.</t>
  </si>
  <si>
    <t>Bp. XI. kerületben útkarbantartási és javítási munkák elvégzése</t>
  </si>
  <si>
    <t>2008.02.11. - 2008.06.30.</t>
  </si>
  <si>
    <t>"ÚT XI." Építő, Kereskedelmi és Szolgáltató Kft.</t>
  </si>
  <si>
    <t>Bp. XI. kerületben az önkormányzat feladatát képező karbantartási és javítási munkák elvégzése</t>
  </si>
  <si>
    <t>Bp. XI. Torbágy utca - Kaptató sétány kereszteződésében elhelyezendő díszkút környezetének kertépítészeti munkái</t>
  </si>
  <si>
    <t>2008.05.05. - 2008.06.30.</t>
  </si>
  <si>
    <t>Bp. XI. Törökugrató utcai Általános Iskola minigolfpálya építési munkái</t>
  </si>
  <si>
    <t>2008.05.25. - 2008.06.10.</t>
  </si>
  <si>
    <t>Bp. XI. kerületben különböző helyszíneken közúti járdák építése</t>
  </si>
  <si>
    <t>2008.05.29. - 2008.11.30.</t>
  </si>
  <si>
    <t>Bp. XI. kerület játszóterein történő bekerítés kivitelezése</t>
  </si>
  <si>
    <t>Bp. XI. kerületi parkolóépítések - Tétényi út 18., Hamzsabégi út - Fehérvári út, Andor utca</t>
  </si>
  <si>
    <t>Bp. XI. Csöpp utca, Kérmárki utca, Vágfarkasd utca útépítés, Induló utca - Solt utca sarok vízelvezetés kiépítése</t>
  </si>
  <si>
    <t>Allende park, Major utca, Bánhida utca, Május utca, Brassó utca - útfelújítások</t>
  </si>
  <si>
    <t>Bp. XI. ker. Somogyi út - Etele tér - Bartók B. út között kerékpárút építés</t>
  </si>
  <si>
    <t>2008.07.21 2008.10.31.</t>
  </si>
  <si>
    <t>Bp. XI. Törökbálinti út 53-75. sz. között csapadékcsatorna építése</t>
  </si>
  <si>
    <t>Bp. XI. Duránai u. - Hunyadi M. u. sarok csapadékvíz-elvezetésének kivitelezése</t>
  </si>
  <si>
    <t>Bp. XI. Szőlőlugas utca szennyvízcsatorna kivitelezése</t>
  </si>
  <si>
    <t>2008.09.04. - 2008.11.15.</t>
  </si>
  <si>
    <t>2008.09.04. - 2008.12.31.</t>
  </si>
  <si>
    <t>Bp. XI. Putnok utca, Dayka Gábor utca, Előpatak utca vízelvezetés megépítése, Barackfa utca felújítása</t>
  </si>
  <si>
    <t>2008.09.04. - 2008.11.30.</t>
  </si>
  <si>
    <t>Bp. XI. ker. közterületein lévő járda akadálymentesítése</t>
  </si>
  <si>
    <t>Bp. XI. Menyecske utcai óvoda járda- és kerítésépítési munkái</t>
  </si>
  <si>
    <t>Bp. XI. Nádorliget utcai parkoló és járda közötti terület burkolat-felújítási munkái</t>
  </si>
  <si>
    <t>Bp. XI. Nádorliget utcai szálkás parkoló építése</t>
  </si>
  <si>
    <t>Bp. XI. Mészöly lépcső felújítása, Fülőke utca aszfaltozása, Eper utca csatorna összefolyó rendezése</t>
  </si>
  <si>
    <t>Bp. XI. kerület közterületi járdák és zöldfelületek építési munkái (Süveg u., Alsóhegy u., Péterhegyi köz - járdaépítés; Lágymányosi u. - járda- és parkoló építés, zöldfelület rendezés)</t>
  </si>
  <si>
    <t>Bp. XI. Sáfrány u. - Herend u. gyalogátkelőhely, Gazdagréti tér - Móricz Zs. Körtér kerékpárút, Péterhelyi út forgalomcsillapításának forgalomtechnikai kivitele</t>
  </si>
  <si>
    <t>Bp. XI. Somogyi úthoz csatlakozó utcákhoz KRESZ táblák kihelyezése és burkolati jelek felfestése</t>
  </si>
  <si>
    <t>Bp. XI. ker. Szőlőlugas u. vízvezeték építésének kivitelezése</t>
  </si>
  <si>
    <t>Bp. XI. Nagyida utca és a Gazdagréti út szervizútjának kereszteződésében támfal építés kivitelezése</t>
  </si>
  <si>
    <t>2008.12.17-2009.05.31.</t>
  </si>
  <si>
    <t>Bp. XI. kerületben balesetveszélyes forgalomcsillapító küszöbök átépítése</t>
  </si>
  <si>
    <t>Bp. XI. Horzsakő u., Örkény u. és Rétkerülő utca szilárd burkolatú úttá történő átépítése</t>
  </si>
  <si>
    <t>5K Mérnöki Kereskedelmi és Szolgáltató Kft.</t>
  </si>
  <si>
    <t>4-es Metró beruházásának kerületet érintő képviseleti, tájékoztatási feladatainak ellátása</t>
  </si>
  <si>
    <t>2007.01.01. - határozatlan</t>
  </si>
  <si>
    <t>AAM Vezetői Informatikai Tanácsadó Zrt.</t>
  </si>
  <si>
    <t>Iktató-ügyiratkezelő rendszer bevezetése</t>
  </si>
  <si>
    <t>2008.03.17. - 2008.11.01.</t>
  </si>
  <si>
    <t>ÁBP ÁPISZ BudaPiért Kereskedelmi Zrt.</t>
  </si>
  <si>
    <t>Irodaszer beszerzése</t>
  </si>
  <si>
    <t>2009.01.01. - 2009.12.31.</t>
  </si>
  <si>
    <t>árubeszerzés</t>
  </si>
  <si>
    <t>Agilitas Group Kft.</t>
  </si>
  <si>
    <t>Munkaerő-kölcsönzés hivatali feladatok ellátására</t>
  </si>
  <si>
    <t>2008.01.01. - 2008.02.15</t>
  </si>
  <si>
    <t>Munkaerő-kölcsönzés játszótér-felügyelet ellátására</t>
  </si>
  <si>
    <t>Albux-Bau Kft.</t>
  </si>
  <si>
    <t xml:space="preserve">Napi takarítási munkák ellátása (Bp., XI. Bocskai út 39-41.) </t>
  </si>
  <si>
    <t>2008.01.01.-2008.12.31.</t>
  </si>
  <si>
    <t>AlphaSonic Kft.</t>
  </si>
  <si>
    <t>100 db.2100 USB. Vonalkódolvasó megrendelése</t>
  </si>
  <si>
    <t>2008.09.01      2008.10.30.</t>
  </si>
  <si>
    <t>AMBR-LOVI Bt.</t>
  </si>
  <si>
    <t>Hivatali épületek elektromos hálózat és berendezések karbantartása</t>
  </si>
  <si>
    <t>Készenléti ügyelet (elektromos meghibásodás esetére)</t>
  </si>
  <si>
    <t>2008.03.08.-2008.03.09.</t>
  </si>
  <si>
    <t>ANV EURO Építőipari Kereskedelmi és Szolgáltató Bt.</t>
  </si>
  <si>
    <t>Szavazófülkék helyszíni szerelése</t>
  </si>
  <si>
    <t>Iratrendező szekrény készítése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</si>
</sst>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yyyy\-mm\-dd;@"/>
    <numFmt numFmtId="166" formatCode="mmmm\ d\."/>
    <numFmt numFmtId="167" formatCode="[$-40E]mmmm\ d\.;@"/>
    <numFmt numFmtId="168" formatCode="_(* #,##0.00_);_(* \(#,##0.00\);_(* &quot;-&quot;??_);_(@_)"/>
    <numFmt numFmtId="169" formatCode="[$-40E]yyyy\.\ mmmm\ d\."/>
    <numFmt numFmtId="170" formatCode="mmm/yyyy"/>
    <numFmt numFmtId="171" formatCode="0.E+00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.##0"/>
    <numFmt numFmtId="176" formatCode="#.##0.00"/>
    <numFmt numFmtId="177" formatCode="_-* #.##0.00\ _F_t_-;\-* #.##0.00\ _F_t_-;_-* &quot;-&quot;??\ _F_t_-;_-@_-"/>
    <numFmt numFmtId="178" formatCode="_-* #.##0\ _F_t_-;\-* #.##0\ _F_t_-;_-* &quot;-&quot;._F_t_-;_-@_-"/>
    <numFmt numFmtId="179" formatCode="0\,00"/>
    <numFmt numFmtId="180" formatCode="000.000.000."/>
    <numFmt numFmtId="181" formatCode="0\,00%"/>
    <numFmt numFmtId="182" formatCode="00.00.00."/>
    <numFmt numFmtId="183" formatCode="\1\4.0\3\9.\3\5\2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0.000%"/>
    <numFmt numFmtId="188" formatCode="&quot;H-&quot;0000"/>
  </numFmts>
  <fonts count="42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4" fontId="5" fillId="0" borderId="10" xfId="4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14" fontId="5" fillId="0" borderId="11" xfId="4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zoomScalePageLayoutView="0" workbookViewId="0" topLeftCell="A246">
      <selection activeCell="B275" sqref="B275"/>
    </sheetView>
  </sheetViews>
  <sheetFormatPr defaultColWidth="9.140625" defaultRowHeight="12.75"/>
  <cols>
    <col min="1" max="1" width="28.8515625" style="3" customWidth="1"/>
    <col min="2" max="2" width="52.00390625" style="3" customWidth="1"/>
    <col min="3" max="3" width="16.28125" style="3" customWidth="1"/>
    <col min="4" max="4" width="17.7109375" style="3" customWidth="1"/>
    <col min="5" max="5" width="22.140625" style="3" customWidth="1"/>
    <col min="6" max="16384" width="9.140625" style="4" customWidth="1"/>
  </cols>
  <sheetData>
    <row r="1" spans="1:5" ht="60" customHeight="1">
      <c r="A1" s="18" t="s">
        <v>400</v>
      </c>
      <c r="B1" s="18"/>
      <c r="C1" s="18"/>
      <c r="D1" s="18"/>
      <c r="E1" s="18"/>
    </row>
    <row r="2" spans="1:5" s="1" customFormat="1" ht="60" customHeight="1">
      <c r="A2" s="5" t="s">
        <v>422</v>
      </c>
      <c r="B2" s="6" t="s">
        <v>423</v>
      </c>
      <c r="C2" s="13" t="s">
        <v>408</v>
      </c>
      <c r="D2" s="7" t="s">
        <v>424</v>
      </c>
      <c r="E2" s="7" t="s">
        <v>425</v>
      </c>
    </row>
    <row r="3" spans="1:5" s="2" customFormat="1" ht="60" customHeight="1">
      <c r="A3" s="8" t="s">
        <v>426</v>
      </c>
      <c r="B3" s="9" t="s">
        <v>427</v>
      </c>
      <c r="C3" s="14" t="s">
        <v>428</v>
      </c>
      <c r="D3" s="10">
        <v>13800000</v>
      </c>
      <c r="E3" s="15" t="s">
        <v>429</v>
      </c>
    </row>
    <row r="4" spans="1:5" s="2" customFormat="1" ht="60" customHeight="1">
      <c r="A4" s="8" t="s">
        <v>426</v>
      </c>
      <c r="B4" s="9" t="s">
        <v>409</v>
      </c>
      <c r="C4" s="14">
        <v>39510</v>
      </c>
      <c r="D4" s="10">
        <v>64320000</v>
      </c>
      <c r="E4" s="15" t="s">
        <v>431</v>
      </c>
    </row>
    <row r="5" spans="1:5" s="2" customFormat="1" ht="60" customHeight="1">
      <c r="A5" s="8" t="s">
        <v>426</v>
      </c>
      <c r="B5" s="9" t="s">
        <v>430</v>
      </c>
      <c r="C5" s="14">
        <v>39724</v>
      </c>
      <c r="D5" s="10">
        <v>19100000</v>
      </c>
      <c r="E5" s="15" t="s">
        <v>431</v>
      </c>
    </row>
    <row r="6" spans="1:5" s="2" customFormat="1" ht="60" customHeight="1">
      <c r="A6" s="8" t="s">
        <v>426</v>
      </c>
      <c r="B6" s="9" t="s">
        <v>432</v>
      </c>
      <c r="C6" s="14" t="s">
        <v>433</v>
      </c>
      <c r="D6" s="10">
        <v>5000000</v>
      </c>
      <c r="E6" s="16" t="s">
        <v>434</v>
      </c>
    </row>
    <row r="7" spans="1:5" s="2" customFormat="1" ht="60" customHeight="1">
      <c r="A7" s="8" t="s">
        <v>426</v>
      </c>
      <c r="B7" s="9" t="s">
        <v>435</v>
      </c>
      <c r="C7" s="14" t="s">
        <v>436</v>
      </c>
      <c r="D7" s="10">
        <v>7916667</v>
      </c>
      <c r="E7" s="16" t="s">
        <v>434</v>
      </c>
    </row>
    <row r="8" spans="1:5" s="2" customFormat="1" ht="60" customHeight="1">
      <c r="A8" s="8" t="s">
        <v>426</v>
      </c>
      <c r="B8" s="9" t="s">
        <v>437</v>
      </c>
      <c r="C8" s="14">
        <v>39862</v>
      </c>
      <c r="D8" s="10">
        <v>2083333</v>
      </c>
      <c r="E8" s="16" t="s">
        <v>434</v>
      </c>
    </row>
    <row r="9" spans="1:5" s="2" customFormat="1" ht="60" customHeight="1">
      <c r="A9" s="8" t="s">
        <v>426</v>
      </c>
      <c r="B9" s="9" t="s">
        <v>447</v>
      </c>
      <c r="C9" s="14" t="s">
        <v>448</v>
      </c>
      <c r="D9" s="10">
        <v>2500000</v>
      </c>
      <c r="E9" s="16" t="s">
        <v>434</v>
      </c>
    </row>
    <row r="10" spans="1:5" s="2" customFormat="1" ht="60" customHeight="1">
      <c r="A10" s="8" t="s">
        <v>426</v>
      </c>
      <c r="B10" s="9" t="s">
        <v>449</v>
      </c>
      <c r="C10" s="14" t="s">
        <v>433</v>
      </c>
      <c r="D10" s="10">
        <v>6350300</v>
      </c>
      <c r="E10" s="16" t="s">
        <v>434</v>
      </c>
    </row>
    <row r="11" spans="1:5" s="2" customFormat="1" ht="60" customHeight="1">
      <c r="A11" s="8" t="s">
        <v>426</v>
      </c>
      <c r="B11" s="9" t="s">
        <v>450</v>
      </c>
      <c r="C11" s="14" t="s">
        <v>451</v>
      </c>
      <c r="D11" s="10">
        <v>36000000</v>
      </c>
      <c r="E11" s="16" t="s">
        <v>434</v>
      </c>
    </row>
    <row r="12" spans="1:5" s="2" customFormat="1" ht="60" customHeight="1">
      <c r="A12" s="8" t="s">
        <v>452</v>
      </c>
      <c r="B12" s="9" t="s">
        <v>453</v>
      </c>
      <c r="C12" s="14" t="s">
        <v>454</v>
      </c>
      <c r="D12" s="10">
        <v>41666667</v>
      </c>
      <c r="E12" s="16" t="s">
        <v>434</v>
      </c>
    </row>
    <row r="13" spans="1:5" s="2" customFormat="1" ht="60" customHeight="1">
      <c r="A13" s="8" t="s">
        <v>455</v>
      </c>
      <c r="B13" s="9" t="s">
        <v>456</v>
      </c>
      <c r="C13" s="14">
        <v>39629</v>
      </c>
      <c r="D13" s="10">
        <v>35000000</v>
      </c>
      <c r="E13" s="16" t="s">
        <v>434</v>
      </c>
    </row>
    <row r="14" spans="1:5" s="2" customFormat="1" ht="60" customHeight="1">
      <c r="A14" s="8" t="s">
        <v>455</v>
      </c>
      <c r="B14" s="9" t="s">
        <v>457</v>
      </c>
      <c r="C14" s="14" t="s">
        <v>458</v>
      </c>
      <c r="D14" s="10">
        <v>2870987</v>
      </c>
      <c r="E14" s="16" t="s">
        <v>434</v>
      </c>
    </row>
    <row r="15" spans="1:5" s="2" customFormat="1" ht="60" customHeight="1">
      <c r="A15" s="8" t="s">
        <v>455</v>
      </c>
      <c r="B15" s="9" t="s">
        <v>459</v>
      </c>
      <c r="C15" s="14" t="s">
        <v>460</v>
      </c>
      <c r="D15" s="10">
        <v>2070000</v>
      </c>
      <c r="E15" s="16" t="s">
        <v>434</v>
      </c>
    </row>
    <row r="16" spans="1:5" s="2" customFormat="1" ht="60" customHeight="1">
      <c r="A16" s="8" t="s">
        <v>455</v>
      </c>
      <c r="B16" s="9" t="s">
        <v>461</v>
      </c>
      <c r="C16" s="14" t="s">
        <v>462</v>
      </c>
      <c r="D16" s="10">
        <v>27915125</v>
      </c>
      <c r="E16" s="16" t="s">
        <v>434</v>
      </c>
    </row>
    <row r="17" spans="1:5" s="2" customFormat="1" ht="60" customHeight="1">
      <c r="A17" s="8" t="s">
        <v>455</v>
      </c>
      <c r="B17" s="9" t="s">
        <v>463</v>
      </c>
      <c r="C17" s="14">
        <v>39721</v>
      </c>
      <c r="D17" s="10">
        <v>25084026</v>
      </c>
      <c r="E17" s="16" t="s">
        <v>434</v>
      </c>
    </row>
    <row r="18" spans="1:5" s="2" customFormat="1" ht="60" customHeight="1">
      <c r="A18" s="8" t="s">
        <v>455</v>
      </c>
      <c r="B18" s="9" t="s">
        <v>464</v>
      </c>
      <c r="C18" s="14">
        <v>39782</v>
      </c>
      <c r="D18" s="10">
        <v>29088290</v>
      </c>
      <c r="E18" s="16" t="s">
        <v>434</v>
      </c>
    </row>
    <row r="19" spans="1:5" s="2" customFormat="1" ht="60" customHeight="1">
      <c r="A19" s="8" t="s">
        <v>455</v>
      </c>
      <c r="B19" s="9" t="s">
        <v>465</v>
      </c>
      <c r="C19" s="14">
        <v>39751</v>
      </c>
      <c r="D19" s="10">
        <v>33722217</v>
      </c>
      <c r="E19" s="16" t="s">
        <v>434</v>
      </c>
    </row>
    <row r="20" spans="1:5" s="2" customFormat="1" ht="60" customHeight="1">
      <c r="A20" s="8" t="s">
        <v>455</v>
      </c>
      <c r="B20" s="9" t="s">
        <v>466</v>
      </c>
      <c r="C20" s="14">
        <v>39782</v>
      </c>
      <c r="D20" s="10">
        <v>54228230</v>
      </c>
      <c r="E20" s="16" t="s">
        <v>434</v>
      </c>
    </row>
    <row r="21" spans="1:5" s="2" customFormat="1" ht="60" customHeight="1">
      <c r="A21" s="8" t="s">
        <v>452</v>
      </c>
      <c r="B21" s="9" t="s">
        <v>453</v>
      </c>
      <c r="C21" s="14">
        <v>39752</v>
      </c>
      <c r="D21" s="10">
        <v>35000000</v>
      </c>
      <c r="E21" s="16" t="s">
        <v>434</v>
      </c>
    </row>
    <row r="22" spans="1:5" s="2" customFormat="1" ht="60" customHeight="1">
      <c r="A22" s="8" t="s">
        <v>452</v>
      </c>
      <c r="B22" s="9" t="s">
        <v>467</v>
      </c>
      <c r="C22" s="14" t="s">
        <v>468</v>
      </c>
      <c r="D22" s="10">
        <v>18156906</v>
      </c>
      <c r="E22" s="16" t="s">
        <v>434</v>
      </c>
    </row>
    <row r="23" spans="1:5" s="2" customFormat="1" ht="60" customHeight="1">
      <c r="A23" s="8" t="s">
        <v>452</v>
      </c>
      <c r="B23" s="9" t="s">
        <v>469</v>
      </c>
      <c r="C23" s="14">
        <v>39721</v>
      </c>
      <c r="D23" s="10">
        <v>33197754</v>
      </c>
      <c r="E23" s="16" t="s">
        <v>434</v>
      </c>
    </row>
    <row r="24" spans="1:5" s="2" customFormat="1" ht="60" customHeight="1">
      <c r="A24" s="8" t="s">
        <v>452</v>
      </c>
      <c r="B24" s="9" t="s">
        <v>470</v>
      </c>
      <c r="C24" s="14">
        <v>39706</v>
      </c>
      <c r="D24" s="10">
        <v>4100000</v>
      </c>
      <c r="E24" s="16" t="s">
        <v>434</v>
      </c>
    </row>
    <row r="25" spans="1:5" s="2" customFormat="1" ht="60" customHeight="1">
      <c r="A25" s="8" t="s">
        <v>455</v>
      </c>
      <c r="B25" s="9" t="s">
        <v>471</v>
      </c>
      <c r="C25" s="14" t="s">
        <v>472</v>
      </c>
      <c r="D25" s="10">
        <v>8297485</v>
      </c>
      <c r="E25" s="16" t="s">
        <v>434</v>
      </c>
    </row>
    <row r="26" spans="1:5" s="2" customFormat="1" ht="60" customHeight="1">
      <c r="A26" s="8" t="s">
        <v>455</v>
      </c>
      <c r="B26" s="9" t="s">
        <v>453</v>
      </c>
      <c r="C26" s="14" t="s">
        <v>473</v>
      </c>
      <c r="D26" s="10">
        <v>44166667</v>
      </c>
      <c r="E26" s="16" t="s">
        <v>434</v>
      </c>
    </row>
    <row r="27" spans="1:5" s="2" customFormat="1" ht="60" customHeight="1">
      <c r="A27" s="8" t="s">
        <v>455</v>
      </c>
      <c r="B27" s="9" t="s">
        <v>474</v>
      </c>
      <c r="C27" s="14" t="s">
        <v>475</v>
      </c>
      <c r="D27" s="10">
        <v>12492286</v>
      </c>
      <c r="E27" s="16" t="s">
        <v>434</v>
      </c>
    </row>
    <row r="28" spans="1:5" s="2" customFormat="1" ht="60" customHeight="1">
      <c r="A28" s="8" t="s">
        <v>452</v>
      </c>
      <c r="B28" s="9" t="s">
        <v>476</v>
      </c>
      <c r="C28" s="14">
        <v>39782</v>
      </c>
      <c r="D28" s="10">
        <v>19000000</v>
      </c>
      <c r="E28" s="16" t="s">
        <v>434</v>
      </c>
    </row>
    <row r="29" spans="1:5" s="2" customFormat="1" ht="60" customHeight="1">
      <c r="A29" s="8" t="s">
        <v>452</v>
      </c>
      <c r="B29" s="9" t="s">
        <v>477</v>
      </c>
      <c r="C29" s="14">
        <v>39782</v>
      </c>
      <c r="D29" s="10">
        <v>977370</v>
      </c>
      <c r="E29" s="16" t="s">
        <v>434</v>
      </c>
    </row>
    <row r="30" spans="1:5" s="2" customFormat="1" ht="60" customHeight="1">
      <c r="A30" s="8" t="s">
        <v>452</v>
      </c>
      <c r="B30" s="9" t="s">
        <v>478</v>
      </c>
      <c r="C30" s="14">
        <v>39782</v>
      </c>
      <c r="D30" s="10">
        <v>4072060</v>
      </c>
      <c r="E30" s="16" t="s">
        <v>434</v>
      </c>
    </row>
    <row r="31" spans="1:5" s="2" customFormat="1" ht="60" customHeight="1">
      <c r="A31" s="8" t="s">
        <v>452</v>
      </c>
      <c r="B31" s="9" t="s">
        <v>479</v>
      </c>
      <c r="C31" s="14">
        <v>39782</v>
      </c>
      <c r="D31" s="10">
        <v>12444006</v>
      </c>
      <c r="E31" s="16" t="s">
        <v>434</v>
      </c>
    </row>
    <row r="32" spans="1:5" s="2" customFormat="1" ht="60" customHeight="1">
      <c r="A32" s="8" t="s">
        <v>452</v>
      </c>
      <c r="B32" s="9" t="s">
        <v>480</v>
      </c>
      <c r="C32" s="14">
        <v>39782</v>
      </c>
      <c r="D32" s="10">
        <v>12481256</v>
      </c>
      <c r="E32" s="16" t="s">
        <v>434</v>
      </c>
    </row>
    <row r="33" spans="1:5" s="2" customFormat="1" ht="60" customHeight="1">
      <c r="A33" s="8" t="s">
        <v>452</v>
      </c>
      <c r="B33" s="9" t="s">
        <v>481</v>
      </c>
      <c r="C33" s="14">
        <v>39902</v>
      </c>
      <c r="D33" s="10">
        <v>22256511</v>
      </c>
      <c r="E33" s="16" t="s">
        <v>434</v>
      </c>
    </row>
    <row r="34" spans="1:5" s="2" customFormat="1" ht="60" customHeight="1">
      <c r="A34" s="8" t="s">
        <v>452</v>
      </c>
      <c r="B34" s="9" t="s">
        <v>482</v>
      </c>
      <c r="C34" s="14">
        <v>39902</v>
      </c>
      <c r="D34" s="10">
        <v>9609362</v>
      </c>
      <c r="E34" s="16" t="s">
        <v>434</v>
      </c>
    </row>
    <row r="35" spans="1:5" s="2" customFormat="1" ht="60" customHeight="1">
      <c r="A35" s="8" t="s">
        <v>452</v>
      </c>
      <c r="B35" s="9" t="s">
        <v>483</v>
      </c>
      <c r="C35" s="14">
        <v>39902</v>
      </c>
      <c r="D35" s="10">
        <v>1205120</v>
      </c>
      <c r="E35" s="16" t="s">
        <v>434</v>
      </c>
    </row>
    <row r="36" spans="1:5" s="2" customFormat="1" ht="60" customHeight="1">
      <c r="A36" s="8" t="s">
        <v>452</v>
      </c>
      <c r="B36" s="9" t="s">
        <v>484</v>
      </c>
      <c r="C36" s="14">
        <v>39902</v>
      </c>
      <c r="D36" s="10">
        <v>5827188</v>
      </c>
      <c r="E36" s="16" t="s">
        <v>434</v>
      </c>
    </row>
    <row r="37" spans="1:5" s="2" customFormat="1" ht="60" customHeight="1">
      <c r="A37" s="8" t="s">
        <v>452</v>
      </c>
      <c r="B37" s="9" t="s">
        <v>485</v>
      </c>
      <c r="C37" s="14" t="s">
        <v>486</v>
      </c>
      <c r="D37" s="10">
        <v>10741958</v>
      </c>
      <c r="E37" s="16" t="s">
        <v>434</v>
      </c>
    </row>
    <row r="38" spans="1:5" s="2" customFormat="1" ht="60" customHeight="1">
      <c r="A38" s="8" t="s">
        <v>452</v>
      </c>
      <c r="B38" s="9" t="s">
        <v>487</v>
      </c>
      <c r="C38" s="14" t="s">
        <v>486</v>
      </c>
      <c r="D38" s="10">
        <v>6580960</v>
      </c>
      <c r="E38" s="16" t="s">
        <v>434</v>
      </c>
    </row>
    <row r="39" spans="1:5" s="2" customFormat="1" ht="60" customHeight="1">
      <c r="A39" s="8" t="s">
        <v>452</v>
      </c>
      <c r="B39" s="9" t="s">
        <v>488</v>
      </c>
      <c r="C39" s="14" t="s">
        <v>486</v>
      </c>
      <c r="D39" s="10">
        <v>51545500</v>
      </c>
      <c r="E39" s="16" t="s">
        <v>434</v>
      </c>
    </row>
    <row r="40" spans="1:5" s="2" customFormat="1" ht="60" customHeight="1">
      <c r="A40" s="8" t="s">
        <v>489</v>
      </c>
      <c r="B40" s="9" t="s">
        <v>490</v>
      </c>
      <c r="C40" s="14" t="s">
        <v>491</v>
      </c>
      <c r="D40" s="10">
        <v>6000000</v>
      </c>
      <c r="E40" s="16" t="s">
        <v>434</v>
      </c>
    </row>
    <row r="41" spans="1:5" s="2" customFormat="1" ht="60" customHeight="1">
      <c r="A41" s="8" t="s">
        <v>492</v>
      </c>
      <c r="B41" s="9" t="s">
        <v>493</v>
      </c>
      <c r="C41" s="14" t="s">
        <v>494</v>
      </c>
      <c r="D41" s="10">
        <v>5000000</v>
      </c>
      <c r="E41" s="16" t="s">
        <v>434</v>
      </c>
    </row>
    <row r="42" spans="1:5" s="2" customFormat="1" ht="60" customHeight="1">
      <c r="A42" s="8" t="s">
        <v>495</v>
      </c>
      <c r="B42" s="9" t="s">
        <v>496</v>
      </c>
      <c r="C42" s="14" t="s">
        <v>497</v>
      </c>
      <c r="D42" s="10">
        <f>11180710-5590355</f>
        <v>5590355</v>
      </c>
      <c r="E42" s="16" t="s">
        <v>498</v>
      </c>
    </row>
    <row r="43" spans="1:5" s="2" customFormat="1" ht="60" customHeight="1">
      <c r="A43" s="8" t="s">
        <v>499</v>
      </c>
      <c r="B43" s="9" t="s">
        <v>500</v>
      </c>
      <c r="C43" s="14" t="s">
        <v>501</v>
      </c>
      <c r="D43" s="10">
        <v>376250</v>
      </c>
      <c r="E43" s="16" t="s">
        <v>434</v>
      </c>
    </row>
    <row r="44" spans="1:5" s="2" customFormat="1" ht="60" customHeight="1">
      <c r="A44" s="8" t="s">
        <v>499</v>
      </c>
      <c r="B44" s="9" t="s">
        <v>502</v>
      </c>
      <c r="C44" s="14" t="s">
        <v>433</v>
      </c>
      <c r="D44" s="10">
        <v>7000000</v>
      </c>
      <c r="E44" s="16" t="s">
        <v>434</v>
      </c>
    </row>
    <row r="45" spans="1:5" s="2" customFormat="1" ht="60" customHeight="1">
      <c r="A45" s="8" t="s">
        <v>503</v>
      </c>
      <c r="B45" s="9" t="s">
        <v>504</v>
      </c>
      <c r="C45" s="14" t="s">
        <v>505</v>
      </c>
      <c r="D45" s="10">
        <v>9588000</v>
      </c>
      <c r="E45" s="16" t="s">
        <v>434</v>
      </c>
    </row>
    <row r="46" spans="1:5" s="2" customFormat="1" ht="60" customHeight="1">
      <c r="A46" s="8" t="s">
        <v>506</v>
      </c>
      <c r="B46" s="9" t="s">
        <v>507</v>
      </c>
      <c r="C46" s="14" t="s">
        <v>508</v>
      </c>
      <c r="D46" s="10">
        <v>5370000</v>
      </c>
      <c r="E46" s="16" t="s">
        <v>498</v>
      </c>
    </row>
    <row r="47" spans="1:5" s="2" customFormat="1" ht="60" customHeight="1">
      <c r="A47" s="8" t="s">
        <v>509</v>
      </c>
      <c r="B47" s="9" t="s">
        <v>510</v>
      </c>
      <c r="C47" s="14" t="s">
        <v>433</v>
      </c>
      <c r="D47" s="10">
        <v>7147751</v>
      </c>
      <c r="E47" s="16" t="s">
        <v>434</v>
      </c>
    </row>
    <row r="48" spans="1:5" s="2" customFormat="1" ht="60" customHeight="1">
      <c r="A48" s="8" t="s">
        <v>509</v>
      </c>
      <c r="B48" s="9" t="s">
        <v>511</v>
      </c>
      <c r="C48" s="14" t="s">
        <v>512</v>
      </c>
      <c r="D48" s="10">
        <v>100800</v>
      </c>
      <c r="E48" s="16" t="s">
        <v>434</v>
      </c>
    </row>
    <row r="49" spans="1:5" s="2" customFormat="1" ht="60" customHeight="1">
      <c r="A49" s="8" t="s">
        <v>513</v>
      </c>
      <c r="B49" s="9" t="s">
        <v>514</v>
      </c>
      <c r="C49" s="14">
        <v>39514</v>
      </c>
      <c r="D49" s="10">
        <v>8962500</v>
      </c>
      <c r="E49" s="16" t="s">
        <v>434</v>
      </c>
    </row>
    <row r="50" spans="1:5" s="2" customFormat="1" ht="60" customHeight="1">
      <c r="A50" s="8" t="s">
        <v>513</v>
      </c>
      <c r="B50" s="9" t="s">
        <v>515</v>
      </c>
      <c r="C50" s="14">
        <v>39728</v>
      </c>
      <c r="D50" s="10">
        <v>261000</v>
      </c>
      <c r="E50" s="16" t="s">
        <v>434</v>
      </c>
    </row>
    <row r="51" spans="1:5" s="2" customFormat="1" ht="60" customHeight="1">
      <c r="A51" s="8" t="s">
        <v>0</v>
      </c>
      <c r="B51" s="9" t="s">
        <v>1</v>
      </c>
      <c r="C51" s="14" t="s">
        <v>2</v>
      </c>
      <c r="D51" s="10">
        <v>8648514</v>
      </c>
      <c r="E51" s="15" t="s">
        <v>3</v>
      </c>
    </row>
    <row r="52" spans="1:5" s="2" customFormat="1" ht="60" customHeight="1">
      <c r="A52" s="8" t="s">
        <v>4</v>
      </c>
      <c r="B52" s="9" t="s">
        <v>410</v>
      </c>
      <c r="C52" s="14">
        <v>39793</v>
      </c>
      <c r="D52" s="10">
        <v>11615160</v>
      </c>
      <c r="E52" s="16" t="s">
        <v>429</v>
      </c>
    </row>
    <row r="53" spans="1:5" s="2" customFormat="1" ht="60" customHeight="1">
      <c r="A53" s="8" t="s">
        <v>5</v>
      </c>
      <c r="B53" s="9" t="s">
        <v>6</v>
      </c>
      <c r="C53" s="14" t="s">
        <v>7</v>
      </c>
      <c r="D53" s="10">
        <v>6407814</v>
      </c>
      <c r="E53" s="16" t="s">
        <v>434</v>
      </c>
    </row>
    <row r="54" spans="1:5" s="2" customFormat="1" ht="60" customHeight="1">
      <c r="A54" s="8" t="s">
        <v>411</v>
      </c>
      <c r="B54" s="9" t="s">
        <v>412</v>
      </c>
      <c r="C54" s="14">
        <v>39708</v>
      </c>
      <c r="D54" s="10">
        <v>20900000</v>
      </c>
      <c r="E54" s="16" t="s">
        <v>70</v>
      </c>
    </row>
    <row r="55" spans="1:5" s="2" customFormat="1" ht="60" customHeight="1">
      <c r="A55" s="8" t="s">
        <v>413</v>
      </c>
      <c r="B55" s="9" t="s">
        <v>414</v>
      </c>
      <c r="C55" s="14">
        <v>39729</v>
      </c>
      <c r="D55" s="10">
        <v>9500000</v>
      </c>
      <c r="E55" s="16" t="s">
        <v>3</v>
      </c>
    </row>
    <row r="56" spans="1:5" s="2" customFormat="1" ht="60" customHeight="1">
      <c r="A56" s="8" t="s">
        <v>8</v>
      </c>
      <c r="B56" s="9" t="s">
        <v>9</v>
      </c>
      <c r="C56" s="14" t="s">
        <v>10</v>
      </c>
      <c r="D56" s="10">
        <v>18200000</v>
      </c>
      <c r="E56" s="16" t="s">
        <v>434</v>
      </c>
    </row>
    <row r="57" spans="1:5" s="2" customFormat="1" ht="60" customHeight="1">
      <c r="A57" s="8" t="s">
        <v>8</v>
      </c>
      <c r="B57" s="9" t="s">
        <v>11</v>
      </c>
      <c r="C57" s="14">
        <v>39782</v>
      </c>
      <c r="D57" s="10">
        <v>20556913</v>
      </c>
      <c r="E57" s="16" t="s">
        <v>434</v>
      </c>
    </row>
    <row r="58" spans="1:5" s="2" customFormat="1" ht="60" customHeight="1">
      <c r="A58" s="8" t="s">
        <v>12</v>
      </c>
      <c r="B58" s="9" t="s">
        <v>415</v>
      </c>
      <c r="C58" s="14">
        <v>39660</v>
      </c>
      <c r="D58" s="10">
        <v>11774805</v>
      </c>
      <c r="E58" s="15" t="s">
        <v>429</v>
      </c>
    </row>
    <row r="59" spans="1:5" s="2" customFormat="1" ht="60" customHeight="1">
      <c r="A59" s="8" t="s">
        <v>13</v>
      </c>
      <c r="B59" s="9" t="s">
        <v>14</v>
      </c>
      <c r="C59" s="14" t="s">
        <v>15</v>
      </c>
      <c r="D59" s="10">
        <v>6997704</v>
      </c>
      <c r="E59" s="16" t="s">
        <v>434</v>
      </c>
    </row>
    <row r="60" spans="1:5" s="2" customFormat="1" ht="60" customHeight="1">
      <c r="A60" s="8" t="s">
        <v>13</v>
      </c>
      <c r="B60" s="9" t="s">
        <v>17</v>
      </c>
      <c r="C60" s="14" t="s">
        <v>18</v>
      </c>
      <c r="D60" s="10">
        <v>1666000</v>
      </c>
      <c r="E60" s="16" t="s">
        <v>434</v>
      </c>
    </row>
    <row r="61" spans="1:5" s="2" customFormat="1" ht="60" customHeight="1">
      <c r="A61" s="8" t="s">
        <v>13</v>
      </c>
      <c r="B61" s="9" t="s">
        <v>416</v>
      </c>
      <c r="C61" s="14" t="s">
        <v>417</v>
      </c>
      <c r="D61" s="10">
        <v>142500</v>
      </c>
      <c r="E61" s="16" t="s">
        <v>434</v>
      </c>
    </row>
    <row r="62" spans="1:5" s="2" customFormat="1" ht="60" customHeight="1">
      <c r="A62" s="8" t="s">
        <v>19</v>
      </c>
      <c r="B62" s="9" t="s">
        <v>20</v>
      </c>
      <c r="C62" s="14">
        <v>39540</v>
      </c>
      <c r="D62" s="10">
        <v>7488000</v>
      </c>
      <c r="E62" s="15" t="s">
        <v>429</v>
      </c>
    </row>
    <row r="63" spans="1:5" s="2" customFormat="1" ht="60" customHeight="1">
      <c r="A63" s="8" t="s">
        <v>21</v>
      </c>
      <c r="B63" s="9" t="s">
        <v>22</v>
      </c>
      <c r="C63" s="14" t="s">
        <v>23</v>
      </c>
      <c r="D63" s="10">
        <v>22707430</v>
      </c>
      <c r="E63" s="16" t="s">
        <v>434</v>
      </c>
    </row>
    <row r="64" spans="1:5" s="2" customFormat="1" ht="60" customHeight="1">
      <c r="A64" s="8" t="s">
        <v>24</v>
      </c>
      <c r="B64" s="9" t="s">
        <v>25</v>
      </c>
      <c r="C64" s="14">
        <v>39568</v>
      </c>
      <c r="D64" s="10">
        <v>5856000</v>
      </c>
      <c r="E64" s="15" t="s">
        <v>3</v>
      </c>
    </row>
    <row r="65" spans="1:5" s="2" customFormat="1" ht="60" customHeight="1">
      <c r="A65" s="8" t="s">
        <v>26</v>
      </c>
      <c r="B65" s="9" t="s">
        <v>27</v>
      </c>
      <c r="C65" s="14">
        <v>39736</v>
      </c>
      <c r="D65" s="10">
        <v>6650000</v>
      </c>
      <c r="E65" s="16" t="s">
        <v>434</v>
      </c>
    </row>
    <row r="66" spans="1:5" s="2" customFormat="1" ht="60" customHeight="1">
      <c r="A66" s="8" t="s">
        <v>28</v>
      </c>
      <c r="B66" s="9" t="s">
        <v>418</v>
      </c>
      <c r="C66" s="14">
        <v>39786</v>
      </c>
      <c r="D66" s="10">
        <v>62950000</v>
      </c>
      <c r="E66" s="15" t="s">
        <v>438</v>
      </c>
    </row>
    <row r="67" spans="1:5" s="2" customFormat="1" ht="60" customHeight="1">
      <c r="A67" s="8" t="s">
        <v>28</v>
      </c>
      <c r="B67" s="9" t="s">
        <v>30</v>
      </c>
      <c r="C67" s="14">
        <v>39786</v>
      </c>
      <c r="D67" s="10">
        <v>360811721</v>
      </c>
      <c r="E67" s="15" t="s">
        <v>3</v>
      </c>
    </row>
    <row r="68" spans="1:5" s="2" customFormat="1" ht="60" customHeight="1">
      <c r="A68" s="8" t="s">
        <v>31</v>
      </c>
      <c r="B68" s="9" t="s">
        <v>32</v>
      </c>
      <c r="C68" s="14" t="s">
        <v>33</v>
      </c>
      <c r="D68" s="10">
        <v>3000000</v>
      </c>
      <c r="E68" s="16" t="s">
        <v>434</v>
      </c>
    </row>
    <row r="69" spans="1:5" s="2" customFormat="1" ht="60" customHeight="1">
      <c r="A69" s="8" t="s">
        <v>31</v>
      </c>
      <c r="B69" s="9" t="s">
        <v>34</v>
      </c>
      <c r="C69" s="14" t="s">
        <v>35</v>
      </c>
      <c r="D69" s="10">
        <v>2800000</v>
      </c>
      <c r="E69" s="16" t="s">
        <v>434</v>
      </c>
    </row>
    <row r="70" spans="1:5" s="2" customFormat="1" ht="60" customHeight="1">
      <c r="A70" s="8" t="s">
        <v>31</v>
      </c>
      <c r="B70" s="9" t="s">
        <v>36</v>
      </c>
      <c r="C70" s="14" t="s">
        <v>37</v>
      </c>
      <c r="D70" s="10">
        <v>1700000</v>
      </c>
      <c r="E70" s="16" t="s">
        <v>434</v>
      </c>
    </row>
    <row r="71" spans="1:5" s="2" customFormat="1" ht="60" customHeight="1">
      <c r="A71" s="8" t="s">
        <v>31</v>
      </c>
      <c r="B71" s="9" t="s">
        <v>38</v>
      </c>
      <c r="C71" s="14" t="s">
        <v>37</v>
      </c>
      <c r="D71" s="10">
        <v>1800000</v>
      </c>
      <c r="E71" s="16" t="s">
        <v>434</v>
      </c>
    </row>
    <row r="72" spans="1:5" s="2" customFormat="1" ht="60" customHeight="1">
      <c r="A72" s="8" t="s">
        <v>31</v>
      </c>
      <c r="B72" s="9" t="s">
        <v>39</v>
      </c>
      <c r="C72" s="14">
        <v>39792</v>
      </c>
      <c r="D72" s="10">
        <v>3800000</v>
      </c>
      <c r="E72" s="16" t="s">
        <v>434</v>
      </c>
    </row>
    <row r="73" spans="1:5" s="2" customFormat="1" ht="60" customHeight="1">
      <c r="A73" s="8" t="s">
        <v>40</v>
      </c>
      <c r="B73" s="9" t="s">
        <v>41</v>
      </c>
      <c r="C73" s="14" t="s">
        <v>433</v>
      </c>
      <c r="D73" s="10">
        <v>8750000</v>
      </c>
      <c r="E73" s="16" t="s">
        <v>434</v>
      </c>
    </row>
    <row r="74" spans="1:5" s="2" customFormat="1" ht="60" customHeight="1">
      <c r="A74" s="8" t="s">
        <v>40</v>
      </c>
      <c r="B74" s="9" t="s">
        <v>42</v>
      </c>
      <c r="C74" s="14">
        <v>39520</v>
      </c>
      <c r="D74" s="10">
        <v>118143</v>
      </c>
      <c r="E74" s="16" t="s">
        <v>434</v>
      </c>
    </row>
    <row r="75" spans="1:5" s="2" customFormat="1" ht="60" customHeight="1">
      <c r="A75" s="8" t="s">
        <v>43</v>
      </c>
      <c r="B75" s="9" t="s">
        <v>44</v>
      </c>
      <c r="C75" s="14" t="s">
        <v>45</v>
      </c>
      <c r="D75" s="10">
        <v>9143200</v>
      </c>
      <c r="E75" s="16" t="s">
        <v>434</v>
      </c>
    </row>
    <row r="76" spans="1:5" s="2" customFormat="1" ht="60" customHeight="1">
      <c r="A76" s="8" t="s">
        <v>46</v>
      </c>
      <c r="B76" s="9" t="s">
        <v>47</v>
      </c>
      <c r="C76" s="14" t="s">
        <v>419</v>
      </c>
      <c r="D76" s="10">
        <v>5485600</v>
      </c>
      <c r="E76" s="16" t="s">
        <v>434</v>
      </c>
    </row>
    <row r="77" spans="1:5" s="2" customFormat="1" ht="60" customHeight="1">
      <c r="A77" s="8" t="s">
        <v>46</v>
      </c>
      <c r="B77" s="9" t="s">
        <v>48</v>
      </c>
      <c r="C77" s="14" t="s">
        <v>49</v>
      </c>
      <c r="D77" s="10">
        <v>39600000</v>
      </c>
      <c r="E77" s="15" t="s">
        <v>3</v>
      </c>
    </row>
    <row r="78" spans="1:5" s="2" customFormat="1" ht="60" customHeight="1">
      <c r="A78" s="8" t="s">
        <v>50</v>
      </c>
      <c r="B78" s="9" t="s">
        <v>420</v>
      </c>
      <c r="C78" s="14">
        <v>39447</v>
      </c>
      <c r="D78" s="10">
        <v>22451178</v>
      </c>
      <c r="E78" s="16" t="s">
        <v>434</v>
      </c>
    </row>
    <row r="79" spans="1:5" s="2" customFormat="1" ht="60" customHeight="1">
      <c r="A79" s="8" t="s">
        <v>50</v>
      </c>
      <c r="B79" s="9" t="s">
        <v>439</v>
      </c>
      <c r="C79" s="14" t="s">
        <v>440</v>
      </c>
      <c r="D79" s="10">
        <v>3089378</v>
      </c>
      <c r="E79" s="16" t="s">
        <v>434</v>
      </c>
    </row>
    <row r="80" spans="1:5" s="2" customFormat="1" ht="60" customHeight="1">
      <c r="A80" s="8" t="s">
        <v>50</v>
      </c>
      <c r="B80" s="9" t="s">
        <v>421</v>
      </c>
      <c r="C80" s="14">
        <v>39447</v>
      </c>
      <c r="D80" s="10">
        <v>107678139</v>
      </c>
      <c r="E80" s="15" t="s">
        <v>434</v>
      </c>
    </row>
    <row r="81" spans="1:5" s="2" customFormat="1" ht="60" customHeight="1">
      <c r="A81" s="8" t="s">
        <v>50</v>
      </c>
      <c r="B81" s="9" t="s">
        <v>441</v>
      </c>
      <c r="C81" s="14" t="s">
        <v>440</v>
      </c>
      <c r="D81" s="10">
        <v>31022176</v>
      </c>
      <c r="E81" s="15" t="s">
        <v>434</v>
      </c>
    </row>
    <row r="82" spans="1:5" s="2" customFormat="1" ht="60" customHeight="1">
      <c r="A82" s="8" t="s">
        <v>51</v>
      </c>
      <c r="B82" s="9" t="s">
        <v>52</v>
      </c>
      <c r="C82" s="14" t="s">
        <v>53</v>
      </c>
      <c r="D82" s="10">
        <v>11052924</v>
      </c>
      <c r="E82" s="15" t="s">
        <v>3</v>
      </c>
    </row>
    <row r="83" spans="1:5" s="2" customFormat="1" ht="60" customHeight="1">
      <c r="A83" s="8" t="s">
        <v>54</v>
      </c>
      <c r="B83" s="9" t="s">
        <v>55</v>
      </c>
      <c r="C83" s="14" t="s">
        <v>165</v>
      </c>
      <c r="D83" s="10">
        <f>8233334-4166667</f>
        <v>4066667</v>
      </c>
      <c r="E83" s="16" t="s">
        <v>434</v>
      </c>
    </row>
    <row r="84" spans="1:5" s="2" customFormat="1" ht="60" customHeight="1">
      <c r="A84" s="8" t="s">
        <v>54</v>
      </c>
      <c r="B84" s="9" t="s">
        <v>56</v>
      </c>
      <c r="C84" s="14" t="s">
        <v>165</v>
      </c>
      <c r="D84" s="10">
        <f>7916667-7083333</f>
        <v>833334</v>
      </c>
      <c r="E84" s="16" t="s">
        <v>434</v>
      </c>
    </row>
    <row r="85" spans="1:5" s="2" customFormat="1" ht="60" customHeight="1">
      <c r="A85" s="8" t="s">
        <v>57</v>
      </c>
      <c r="B85" s="9" t="s">
        <v>58</v>
      </c>
      <c r="C85" s="14" t="s">
        <v>433</v>
      </c>
      <c r="D85" s="10">
        <v>2661430</v>
      </c>
      <c r="E85" s="16" t="s">
        <v>434</v>
      </c>
    </row>
    <row r="86" spans="1:5" s="2" customFormat="1" ht="60" customHeight="1">
      <c r="A86" s="8" t="s">
        <v>57</v>
      </c>
      <c r="B86" s="9" t="s">
        <v>59</v>
      </c>
      <c r="C86" s="14">
        <v>39616</v>
      </c>
      <c r="D86" s="10">
        <v>1103200</v>
      </c>
      <c r="E86" s="16" t="s">
        <v>434</v>
      </c>
    </row>
    <row r="87" spans="1:5" s="2" customFormat="1" ht="60" customHeight="1">
      <c r="A87" s="8" t="s">
        <v>57</v>
      </c>
      <c r="B87" s="9" t="s">
        <v>166</v>
      </c>
      <c r="C87" s="14">
        <v>39616</v>
      </c>
      <c r="D87" s="10">
        <v>683320</v>
      </c>
      <c r="E87" s="16" t="s">
        <v>434</v>
      </c>
    </row>
    <row r="88" spans="1:5" s="2" customFormat="1" ht="60" customHeight="1">
      <c r="A88" s="8" t="s">
        <v>57</v>
      </c>
      <c r="B88" s="9" t="s">
        <v>60</v>
      </c>
      <c r="C88" s="14">
        <v>39787</v>
      </c>
      <c r="D88" s="10">
        <v>7546620</v>
      </c>
      <c r="E88" s="16" t="s">
        <v>434</v>
      </c>
    </row>
    <row r="89" spans="1:5" s="2" customFormat="1" ht="60" customHeight="1">
      <c r="A89" s="8" t="s">
        <v>61</v>
      </c>
      <c r="B89" s="9" t="s">
        <v>62</v>
      </c>
      <c r="C89" s="14">
        <v>39568</v>
      </c>
      <c r="D89" s="10">
        <v>8642594</v>
      </c>
      <c r="E89" s="16" t="s">
        <v>434</v>
      </c>
    </row>
    <row r="90" spans="1:5" s="2" customFormat="1" ht="60" customHeight="1">
      <c r="A90" s="8" t="s">
        <v>63</v>
      </c>
      <c r="B90" s="9" t="s">
        <v>442</v>
      </c>
      <c r="C90" s="14">
        <v>39773</v>
      </c>
      <c r="D90" s="10">
        <v>10028400</v>
      </c>
      <c r="E90" s="16" t="s">
        <v>434</v>
      </c>
    </row>
    <row r="91" spans="1:5" s="2" customFormat="1" ht="60" customHeight="1">
      <c r="A91" s="8" t="s">
        <v>64</v>
      </c>
      <c r="B91" s="9" t="s">
        <v>65</v>
      </c>
      <c r="C91" s="14">
        <v>39525</v>
      </c>
      <c r="D91" s="10">
        <v>19600000</v>
      </c>
      <c r="E91" s="16" t="s">
        <v>29</v>
      </c>
    </row>
    <row r="92" spans="1:5" s="2" customFormat="1" ht="60" customHeight="1">
      <c r="A92" s="8" t="s">
        <v>66</v>
      </c>
      <c r="B92" s="9" t="s">
        <v>167</v>
      </c>
      <c r="C92" s="14" t="s">
        <v>67</v>
      </c>
      <c r="D92" s="10">
        <v>24547440</v>
      </c>
      <c r="E92" s="15" t="s">
        <v>3</v>
      </c>
    </row>
    <row r="93" spans="1:5" s="2" customFormat="1" ht="60" customHeight="1">
      <c r="A93" s="8" t="s">
        <v>68</v>
      </c>
      <c r="B93" s="9" t="s">
        <v>69</v>
      </c>
      <c r="C93" s="14">
        <v>39581</v>
      </c>
      <c r="D93" s="10">
        <v>6707706</v>
      </c>
      <c r="E93" s="16" t="s">
        <v>70</v>
      </c>
    </row>
    <row r="94" spans="1:5" s="2" customFormat="1" ht="60" customHeight="1">
      <c r="A94" s="8" t="s">
        <v>71</v>
      </c>
      <c r="B94" s="9" t="s">
        <v>72</v>
      </c>
      <c r="C94" s="14" t="s">
        <v>433</v>
      </c>
      <c r="D94" s="10">
        <v>16800000</v>
      </c>
      <c r="E94" s="16" t="s">
        <v>434</v>
      </c>
    </row>
    <row r="95" spans="1:5" s="2" customFormat="1" ht="60" customHeight="1">
      <c r="A95" s="8" t="s">
        <v>73</v>
      </c>
      <c r="B95" s="9" t="s">
        <v>74</v>
      </c>
      <c r="C95" s="14" t="s">
        <v>75</v>
      </c>
      <c r="D95" s="10">
        <v>5525340</v>
      </c>
      <c r="E95" s="15" t="s">
        <v>3</v>
      </c>
    </row>
    <row r="96" spans="1:5" s="2" customFormat="1" ht="60" customHeight="1">
      <c r="A96" s="8" t="s">
        <v>76</v>
      </c>
      <c r="B96" s="9" t="s">
        <v>78</v>
      </c>
      <c r="C96" s="14">
        <v>39528</v>
      </c>
      <c r="D96" s="10">
        <v>22500000</v>
      </c>
      <c r="E96" s="15" t="s">
        <v>443</v>
      </c>
    </row>
    <row r="97" spans="1:5" s="2" customFormat="1" ht="60" customHeight="1">
      <c r="A97" s="8" t="s">
        <v>79</v>
      </c>
      <c r="B97" s="11" t="s">
        <v>80</v>
      </c>
      <c r="C97" s="14">
        <v>39727</v>
      </c>
      <c r="D97" s="10">
        <v>8393333</v>
      </c>
      <c r="E97" s="15" t="s">
        <v>434</v>
      </c>
    </row>
    <row r="98" spans="1:5" s="2" customFormat="1" ht="60" customHeight="1">
      <c r="A98" s="8" t="s">
        <v>81</v>
      </c>
      <c r="B98" s="9" t="s">
        <v>82</v>
      </c>
      <c r="C98" s="14" t="s">
        <v>433</v>
      </c>
      <c r="D98" s="10">
        <v>21666667</v>
      </c>
      <c r="E98" s="16" t="s">
        <v>434</v>
      </c>
    </row>
    <row r="99" spans="1:5" s="2" customFormat="1" ht="60" customHeight="1">
      <c r="A99" s="8" t="s">
        <v>83</v>
      </c>
      <c r="B99" s="9" t="s">
        <v>84</v>
      </c>
      <c r="C99" s="14">
        <v>39872</v>
      </c>
      <c r="D99" s="10">
        <v>2920000</v>
      </c>
      <c r="E99" s="16" t="s">
        <v>434</v>
      </c>
    </row>
    <row r="100" spans="1:5" s="2" customFormat="1" ht="60" customHeight="1">
      <c r="A100" s="8" t="s">
        <v>83</v>
      </c>
      <c r="B100" s="9" t="s">
        <v>85</v>
      </c>
      <c r="C100" s="14">
        <v>39797</v>
      </c>
      <c r="D100" s="10">
        <v>5000000</v>
      </c>
      <c r="E100" s="16" t="s">
        <v>434</v>
      </c>
    </row>
    <row r="101" spans="1:5" s="2" customFormat="1" ht="60" customHeight="1">
      <c r="A101" s="8" t="s">
        <v>83</v>
      </c>
      <c r="B101" s="9" t="s">
        <v>86</v>
      </c>
      <c r="C101" s="14">
        <v>39583</v>
      </c>
      <c r="D101" s="10">
        <v>7000000</v>
      </c>
      <c r="E101" s="16" t="s">
        <v>434</v>
      </c>
    </row>
    <row r="102" spans="1:5" s="2" customFormat="1" ht="60" customHeight="1">
      <c r="A102" s="8" t="s">
        <v>83</v>
      </c>
      <c r="B102" s="9" t="s">
        <v>87</v>
      </c>
      <c r="C102" s="14">
        <v>39660</v>
      </c>
      <c r="D102" s="10">
        <v>7500000</v>
      </c>
      <c r="E102" s="16" t="s">
        <v>434</v>
      </c>
    </row>
    <row r="103" spans="1:5" s="2" customFormat="1" ht="60" customHeight="1">
      <c r="A103" s="8" t="s">
        <v>83</v>
      </c>
      <c r="B103" s="9" t="s">
        <v>88</v>
      </c>
      <c r="C103" s="14">
        <v>39598</v>
      </c>
      <c r="D103" s="10">
        <v>5000000</v>
      </c>
      <c r="E103" s="16" t="s">
        <v>434</v>
      </c>
    </row>
    <row r="104" spans="1:5" s="2" customFormat="1" ht="60" customHeight="1">
      <c r="A104" s="8" t="s">
        <v>89</v>
      </c>
      <c r="B104" s="9" t="s">
        <v>90</v>
      </c>
      <c r="C104" s="14">
        <v>39568</v>
      </c>
      <c r="D104" s="10">
        <v>5880000</v>
      </c>
      <c r="E104" s="15" t="s">
        <v>3</v>
      </c>
    </row>
    <row r="105" spans="1:5" s="2" customFormat="1" ht="60" customHeight="1">
      <c r="A105" s="11" t="s">
        <v>91</v>
      </c>
      <c r="B105" s="12" t="s">
        <v>92</v>
      </c>
      <c r="C105" s="17" t="s">
        <v>93</v>
      </c>
      <c r="D105" s="10">
        <v>56000000</v>
      </c>
      <c r="E105" s="15" t="s">
        <v>94</v>
      </c>
    </row>
    <row r="106" spans="1:5" s="2" customFormat="1" ht="60" customHeight="1">
      <c r="A106" s="8" t="s">
        <v>168</v>
      </c>
      <c r="B106" s="9" t="s">
        <v>95</v>
      </c>
      <c r="C106" s="14" t="s">
        <v>96</v>
      </c>
      <c r="D106" s="10">
        <v>5100000</v>
      </c>
      <c r="E106" s="16" t="s">
        <v>434</v>
      </c>
    </row>
    <row r="107" spans="1:5" s="2" customFormat="1" ht="60" customHeight="1">
      <c r="A107" s="8" t="s">
        <v>97</v>
      </c>
      <c r="B107" s="9" t="s">
        <v>98</v>
      </c>
      <c r="C107" s="14">
        <v>39792</v>
      </c>
      <c r="D107" s="10">
        <v>7560000</v>
      </c>
      <c r="E107" s="15" t="s">
        <v>429</v>
      </c>
    </row>
    <row r="108" spans="1:5" s="2" customFormat="1" ht="60" customHeight="1">
      <c r="A108" s="8" t="s">
        <v>99</v>
      </c>
      <c r="B108" s="9" t="s">
        <v>100</v>
      </c>
      <c r="C108" s="14" t="s">
        <v>433</v>
      </c>
      <c r="D108" s="10">
        <v>11833333</v>
      </c>
      <c r="E108" s="16" t="s">
        <v>434</v>
      </c>
    </row>
    <row r="109" spans="1:5" s="2" customFormat="1" ht="60" customHeight="1">
      <c r="A109" s="8" t="s">
        <v>99</v>
      </c>
      <c r="B109" s="9" t="s">
        <v>101</v>
      </c>
      <c r="C109" s="14" t="s">
        <v>102</v>
      </c>
      <c r="D109" s="10">
        <v>2000000</v>
      </c>
      <c r="E109" s="16" t="s">
        <v>434</v>
      </c>
    </row>
    <row r="110" spans="1:5" s="2" customFormat="1" ht="60" customHeight="1">
      <c r="A110" s="8" t="s">
        <v>99</v>
      </c>
      <c r="B110" s="9" t="s">
        <v>103</v>
      </c>
      <c r="C110" s="14" t="s">
        <v>433</v>
      </c>
      <c r="D110" s="10">
        <v>9600000</v>
      </c>
      <c r="E110" s="16" t="s">
        <v>434</v>
      </c>
    </row>
    <row r="111" spans="1:5" s="2" customFormat="1" ht="60" customHeight="1">
      <c r="A111" s="8" t="s">
        <v>99</v>
      </c>
      <c r="B111" s="9" t="s">
        <v>104</v>
      </c>
      <c r="C111" s="14" t="s">
        <v>102</v>
      </c>
      <c r="D111" s="10">
        <v>2000000</v>
      </c>
      <c r="E111" s="16" t="s">
        <v>434</v>
      </c>
    </row>
    <row r="112" spans="1:5" s="2" customFormat="1" ht="60" customHeight="1">
      <c r="A112" s="11" t="s">
        <v>105</v>
      </c>
      <c r="B112" s="12" t="s">
        <v>106</v>
      </c>
      <c r="C112" s="17">
        <v>39619</v>
      </c>
      <c r="D112" s="10">
        <v>16383510</v>
      </c>
      <c r="E112" s="16" t="s">
        <v>70</v>
      </c>
    </row>
    <row r="113" spans="1:5" s="2" customFormat="1" ht="60" customHeight="1">
      <c r="A113" s="8" t="s">
        <v>107</v>
      </c>
      <c r="B113" s="9" t="s">
        <v>108</v>
      </c>
      <c r="C113" s="14" t="s">
        <v>505</v>
      </c>
      <c r="D113" s="10">
        <v>30154833</v>
      </c>
      <c r="E113" s="16" t="s">
        <v>434</v>
      </c>
    </row>
    <row r="114" spans="1:5" s="2" customFormat="1" ht="60" customHeight="1">
      <c r="A114" s="8" t="s">
        <v>109</v>
      </c>
      <c r="B114" s="9" t="s">
        <v>169</v>
      </c>
      <c r="C114" s="14">
        <v>39933</v>
      </c>
      <c r="D114" s="10">
        <v>5833333</v>
      </c>
      <c r="E114" s="16" t="s">
        <v>434</v>
      </c>
    </row>
    <row r="115" spans="1:5" s="2" customFormat="1" ht="60" customHeight="1">
      <c r="A115" s="11" t="s">
        <v>110</v>
      </c>
      <c r="B115" s="9" t="s">
        <v>111</v>
      </c>
      <c r="C115" s="17">
        <v>39457</v>
      </c>
      <c r="D115" s="10">
        <v>36012967</v>
      </c>
      <c r="E115" s="16" t="s">
        <v>3</v>
      </c>
    </row>
    <row r="116" spans="1:5" s="2" customFormat="1" ht="60" customHeight="1">
      <c r="A116" s="11" t="s">
        <v>112</v>
      </c>
      <c r="B116" s="9" t="s">
        <v>113</v>
      </c>
      <c r="C116" s="17" t="s">
        <v>114</v>
      </c>
      <c r="D116" s="10">
        <v>57900000</v>
      </c>
      <c r="E116" s="16" t="s">
        <v>434</v>
      </c>
    </row>
    <row r="117" spans="1:5" s="2" customFormat="1" ht="60" customHeight="1">
      <c r="A117" s="8" t="s">
        <v>115</v>
      </c>
      <c r="B117" s="9" t="s">
        <v>116</v>
      </c>
      <c r="C117" s="14">
        <v>39528</v>
      </c>
      <c r="D117" s="10">
        <v>5608333</v>
      </c>
      <c r="E117" s="15" t="s">
        <v>3</v>
      </c>
    </row>
    <row r="118" spans="1:5" s="2" customFormat="1" ht="60" customHeight="1">
      <c r="A118" s="8" t="s">
        <v>118</v>
      </c>
      <c r="B118" s="9" t="s">
        <v>117</v>
      </c>
      <c r="C118" s="14">
        <v>39994</v>
      </c>
      <c r="D118" s="10">
        <v>40929569</v>
      </c>
      <c r="E118" s="16" t="s">
        <v>434</v>
      </c>
    </row>
    <row r="119" spans="1:5" s="2" customFormat="1" ht="60" customHeight="1">
      <c r="A119" s="8" t="s">
        <v>118</v>
      </c>
      <c r="B119" s="9" t="s">
        <v>117</v>
      </c>
      <c r="C119" s="14">
        <v>39994</v>
      </c>
      <c r="D119" s="10">
        <v>98652516</v>
      </c>
      <c r="E119" s="16" t="s">
        <v>434</v>
      </c>
    </row>
    <row r="120" spans="1:5" s="2" customFormat="1" ht="60" customHeight="1">
      <c r="A120" s="8" t="s">
        <v>118</v>
      </c>
      <c r="B120" s="9" t="s">
        <v>119</v>
      </c>
      <c r="C120" s="14" t="s">
        <v>15</v>
      </c>
      <c r="D120" s="10">
        <v>1000000</v>
      </c>
      <c r="E120" s="16" t="s">
        <v>434</v>
      </c>
    </row>
    <row r="121" spans="1:5" s="2" customFormat="1" ht="60" customHeight="1">
      <c r="A121" s="8" t="s">
        <v>118</v>
      </c>
      <c r="B121" s="9" t="s">
        <v>120</v>
      </c>
      <c r="C121" s="14" t="s">
        <v>15</v>
      </c>
      <c r="D121" s="10">
        <v>1000000</v>
      </c>
      <c r="E121" s="16" t="s">
        <v>434</v>
      </c>
    </row>
    <row r="122" spans="1:5" s="2" customFormat="1" ht="60" customHeight="1">
      <c r="A122" s="8" t="s">
        <v>118</v>
      </c>
      <c r="B122" s="9" t="s">
        <v>121</v>
      </c>
      <c r="C122" s="14" t="s">
        <v>15</v>
      </c>
      <c r="D122" s="10">
        <v>1000000</v>
      </c>
      <c r="E122" s="16" t="s">
        <v>434</v>
      </c>
    </row>
    <row r="123" spans="1:5" s="2" customFormat="1" ht="60" customHeight="1">
      <c r="A123" s="8" t="s">
        <v>118</v>
      </c>
      <c r="B123" s="9" t="s">
        <v>122</v>
      </c>
      <c r="C123" s="14" t="s">
        <v>15</v>
      </c>
      <c r="D123" s="10">
        <v>1000000</v>
      </c>
      <c r="E123" s="16" t="s">
        <v>434</v>
      </c>
    </row>
    <row r="124" spans="1:5" s="2" customFormat="1" ht="60" customHeight="1">
      <c r="A124" s="8" t="s">
        <v>118</v>
      </c>
      <c r="B124" s="9" t="s">
        <v>123</v>
      </c>
      <c r="C124" s="14" t="s">
        <v>16</v>
      </c>
      <c r="D124" s="10">
        <v>6310472.5</v>
      </c>
      <c r="E124" s="16" t="s">
        <v>434</v>
      </c>
    </row>
    <row r="125" spans="1:5" s="2" customFormat="1" ht="60" customHeight="1">
      <c r="A125" s="8" t="s">
        <v>118</v>
      </c>
      <c r="B125" s="9" t="s">
        <v>124</v>
      </c>
      <c r="C125" s="14" t="s">
        <v>16</v>
      </c>
      <c r="D125" s="10">
        <v>6510264</v>
      </c>
      <c r="E125" s="16" t="s">
        <v>434</v>
      </c>
    </row>
    <row r="126" spans="1:5" s="2" customFormat="1" ht="60" customHeight="1">
      <c r="A126" s="8" t="s">
        <v>118</v>
      </c>
      <c r="B126" s="9" t="s">
        <v>125</v>
      </c>
      <c r="C126" s="14" t="s">
        <v>16</v>
      </c>
      <c r="D126" s="10">
        <v>6590165</v>
      </c>
      <c r="E126" s="16" t="s">
        <v>434</v>
      </c>
    </row>
    <row r="127" spans="1:5" s="2" customFormat="1" ht="60" customHeight="1">
      <c r="A127" s="8" t="s">
        <v>118</v>
      </c>
      <c r="B127" s="9" t="s">
        <v>126</v>
      </c>
      <c r="C127" s="14" t="s">
        <v>16</v>
      </c>
      <c r="D127" s="10">
        <v>6480887</v>
      </c>
      <c r="E127" s="16" t="s">
        <v>434</v>
      </c>
    </row>
    <row r="128" spans="1:5" s="2" customFormat="1" ht="60" customHeight="1">
      <c r="A128" s="8" t="s">
        <v>118</v>
      </c>
      <c r="B128" s="9" t="s">
        <v>127</v>
      </c>
      <c r="C128" s="14" t="s">
        <v>16</v>
      </c>
      <c r="D128" s="10">
        <v>4603417</v>
      </c>
      <c r="E128" s="16" t="s">
        <v>434</v>
      </c>
    </row>
    <row r="129" spans="1:5" s="2" customFormat="1" ht="60" customHeight="1">
      <c r="A129" s="8" t="s">
        <v>118</v>
      </c>
      <c r="B129" s="9" t="s">
        <v>128</v>
      </c>
      <c r="C129" s="14" t="s">
        <v>129</v>
      </c>
      <c r="D129" s="10">
        <v>666333</v>
      </c>
      <c r="E129" s="16" t="s">
        <v>434</v>
      </c>
    </row>
    <row r="130" spans="1:5" s="2" customFormat="1" ht="60" customHeight="1">
      <c r="A130" s="8" t="s">
        <v>118</v>
      </c>
      <c r="B130" s="9" t="s">
        <v>130</v>
      </c>
      <c r="C130" s="14" t="s">
        <v>129</v>
      </c>
      <c r="D130" s="10">
        <v>651200</v>
      </c>
      <c r="E130" s="16" t="s">
        <v>434</v>
      </c>
    </row>
    <row r="131" spans="1:5" s="2" customFormat="1" ht="60" customHeight="1">
      <c r="A131" s="8" t="s">
        <v>118</v>
      </c>
      <c r="B131" s="9" t="s">
        <v>131</v>
      </c>
      <c r="C131" s="14" t="s">
        <v>132</v>
      </c>
      <c r="D131" s="10">
        <v>1950000</v>
      </c>
      <c r="E131" s="16" t="s">
        <v>434</v>
      </c>
    </row>
    <row r="132" spans="1:5" s="2" customFormat="1" ht="60" customHeight="1">
      <c r="A132" s="8" t="s">
        <v>118</v>
      </c>
      <c r="B132" s="9" t="s">
        <v>133</v>
      </c>
      <c r="C132" s="14" t="s">
        <v>132</v>
      </c>
      <c r="D132" s="10">
        <v>2450000</v>
      </c>
      <c r="E132" s="16" t="s">
        <v>434</v>
      </c>
    </row>
    <row r="133" spans="1:5" s="2" customFormat="1" ht="60" customHeight="1">
      <c r="A133" s="8" t="s">
        <v>118</v>
      </c>
      <c r="B133" s="9" t="s">
        <v>134</v>
      </c>
      <c r="C133" s="14" t="s">
        <v>135</v>
      </c>
      <c r="D133" s="10">
        <v>1510360</v>
      </c>
      <c r="E133" s="16" t="s">
        <v>434</v>
      </c>
    </row>
    <row r="134" spans="1:5" s="2" customFormat="1" ht="60" customHeight="1">
      <c r="A134" s="8" t="s">
        <v>118</v>
      </c>
      <c r="B134" s="9" t="s">
        <v>130</v>
      </c>
      <c r="C134" s="14">
        <v>39751</v>
      </c>
      <c r="D134" s="10">
        <v>520043</v>
      </c>
      <c r="E134" s="16" t="s">
        <v>434</v>
      </c>
    </row>
    <row r="135" spans="1:5" s="2" customFormat="1" ht="60" customHeight="1">
      <c r="A135" s="8" t="s">
        <v>118</v>
      </c>
      <c r="B135" s="9" t="s">
        <v>136</v>
      </c>
      <c r="C135" s="14">
        <v>39751</v>
      </c>
      <c r="D135" s="10">
        <v>2567800</v>
      </c>
      <c r="E135" s="16" t="s">
        <v>434</v>
      </c>
    </row>
    <row r="136" spans="1:5" s="2" customFormat="1" ht="60" customHeight="1">
      <c r="A136" s="8" t="s">
        <v>137</v>
      </c>
      <c r="B136" s="9" t="s">
        <v>138</v>
      </c>
      <c r="C136" s="14">
        <v>39454</v>
      </c>
      <c r="D136" s="10">
        <v>17360000</v>
      </c>
      <c r="E136" s="15" t="s">
        <v>429</v>
      </c>
    </row>
    <row r="137" spans="1:5" s="2" customFormat="1" ht="60" customHeight="1">
      <c r="A137" s="8" t="s">
        <v>137</v>
      </c>
      <c r="B137" s="9" t="s">
        <v>139</v>
      </c>
      <c r="C137" s="14">
        <v>39454</v>
      </c>
      <c r="D137" s="10">
        <v>8480000</v>
      </c>
      <c r="E137" s="15" t="s">
        <v>429</v>
      </c>
    </row>
    <row r="138" spans="1:5" s="2" customFormat="1" ht="60" customHeight="1">
      <c r="A138" s="8" t="s">
        <v>137</v>
      </c>
      <c r="B138" s="9" t="s">
        <v>140</v>
      </c>
      <c r="C138" s="14">
        <v>39454</v>
      </c>
      <c r="D138" s="10">
        <v>4600000</v>
      </c>
      <c r="E138" s="15" t="s">
        <v>429</v>
      </c>
    </row>
    <row r="139" spans="1:5" s="2" customFormat="1" ht="60" customHeight="1">
      <c r="A139" s="8" t="s">
        <v>141</v>
      </c>
      <c r="B139" s="9" t="s">
        <v>142</v>
      </c>
      <c r="C139" s="14">
        <v>39560</v>
      </c>
      <c r="D139" s="10">
        <v>6600000</v>
      </c>
      <c r="E139" s="16" t="s">
        <v>434</v>
      </c>
    </row>
    <row r="140" spans="1:5" s="2" customFormat="1" ht="60" customHeight="1">
      <c r="A140" s="8" t="s">
        <v>143</v>
      </c>
      <c r="B140" s="9" t="s">
        <v>144</v>
      </c>
      <c r="C140" s="14" t="s">
        <v>433</v>
      </c>
      <c r="D140" s="10">
        <v>743750</v>
      </c>
      <c r="E140" s="16" t="s">
        <v>434</v>
      </c>
    </row>
    <row r="141" spans="1:5" s="2" customFormat="1" ht="60" customHeight="1">
      <c r="A141" s="8" t="s">
        <v>143</v>
      </c>
      <c r="B141" s="9" t="s">
        <v>145</v>
      </c>
      <c r="C141" s="14" t="s">
        <v>433</v>
      </c>
      <c r="D141" s="10">
        <v>4333334</v>
      </c>
      <c r="E141" s="16" t="s">
        <v>434</v>
      </c>
    </row>
    <row r="142" spans="1:5" s="2" customFormat="1" ht="60" customHeight="1">
      <c r="A142" s="8" t="s">
        <v>143</v>
      </c>
      <c r="B142" s="9" t="s">
        <v>146</v>
      </c>
      <c r="C142" s="14" t="s">
        <v>433</v>
      </c>
      <c r="D142" s="10">
        <v>12916667</v>
      </c>
      <c r="E142" s="16" t="s">
        <v>434</v>
      </c>
    </row>
    <row r="143" spans="1:5" s="2" customFormat="1" ht="60" customHeight="1">
      <c r="A143" s="8" t="s">
        <v>143</v>
      </c>
      <c r="B143" s="9" t="s">
        <v>147</v>
      </c>
      <c r="C143" s="14">
        <v>39560</v>
      </c>
      <c r="D143" s="10">
        <v>2833333</v>
      </c>
      <c r="E143" s="16" t="s">
        <v>434</v>
      </c>
    </row>
    <row r="144" spans="1:5" s="2" customFormat="1" ht="60" customHeight="1">
      <c r="A144" s="8" t="s">
        <v>148</v>
      </c>
      <c r="B144" s="9" t="s">
        <v>149</v>
      </c>
      <c r="C144" s="14" t="s">
        <v>433</v>
      </c>
      <c r="D144" s="10">
        <v>2625000</v>
      </c>
      <c r="E144" s="16" t="s">
        <v>434</v>
      </c>
    </row>
    <row r="145" spans="1:5" s="2" customFormat="1" ht="60" customHeight="1">
      <c r="A145" s="8" t="s">
        <v>150</v>
      </c>
      <c r="B145" s="9" t="s">
        <v>151</v>
      </c>
      <c r="C145" s="14" t="s">
        <v>433</v>
      </c>
      <c r="D145" s="10">
        <v>7916667</v>
      </c>
      <c r="E145" s="16" t="s">
        <v>434</v>
      </c>
    </row>
    <row r="146" spans="1:5" s="2" customFormat="1" ht="60" customHeight="1">
      <c r="A146" s="8" t="s">
        <v>150</v>
      </c>
      <c r="B146" s="9" t="s">
        <v>152</v>
      </c>
      <c r="C146" s="17" t="s">
        <v>433</v>
      </c>
      <c r="D146" s="10">
        <v>2413450</v>
      </c>
      <c r="E146" s="16" t="s">
        <v>434</v>
      </c>
    </row>
    <row r="147" spans="1:5" s="2" customFormat="1" ht="60" customHeight="1">
      <c r="A147" s="8" t="s">
        <v>150</v>
      </c>
      <c r="B147" s="9" t="s">
        <v>153</v>
      </c>
      <c r="C147" s="17" t="s">
        <v>433</v>
      </c>
      <c r="D147" s="10">
        <v>2000000</v>
      </c>
      <c r="E147" s="16" t="s">
        <v>434</v>
      </c>
    </row>
    <row r="148" spans="1:5" s="2" customFormat="1" ht="60" customHeight="1">
      <c r="A148" s="8" t="s">
        <v>154</v>
      </c>
      <c r="B148" s="9" t="s">
        <v>155</v>
      </c>
      <c r="C148" s="14" t="s">
        <v>505</v>
      </c>
      <c r="D148" s="10">
        <v>426667</v>
      </c>
      <c r="E148" s="16" t="s">
        <v>434</v>
      </c>
    </row>
    <row r="149" spans="1:5" s="2" customFormat="1" ht="60" customHeight="1">
      <c r="A149" s="8" t="s">
        <v>154</v>
      </c>
      <c r="B149" s="9" t="s">
        <v>156</v>
      </c>
      <c r="C149" s="17">
        <v>39497</v>
      </c>
      <c r="D149" s="10">
        <v>11666667</v>
      </c>
      <c r="E149" s="16" t="s">
        <v>434</v>
      </c>
    </row>
    <row r="150" spans="1:5" s="2" customFormat="1" ht="60" customHeight="1">
      <c r="A150" s="8" t="s">
        <v>157</v>
      </c>
      <c r="B150" s="9" t="s">
        <v>158</v>
      </c>
      <c r="C150" s="17" t="s">
        <v>159</v>
      </c>
      <c r="D150" s="10">
        <v>12461262</v>
      </c>
      <c r="E150" s="16" t="s">
        <v>498</v>
      </c>
    </row>
    <row r="151" spans="1:5" s="2" customFormat="1" ht="60" customHeight="1">
      <c r="A151" s="8" t="s">
        <v>157</v>
      </c>
      <c r="B151" s="9" t="s">
        <v>160</v>
      </c>
      <c r="C151" s="17" t="s">
        <v>161</v>
      </c>
      <c r="D151" s="10">
        <v>1031500</v>
      </c>
      <c r="E151" s="16" t="s">
        <v>434</v>
      </c>
    </row>
    <row r="152" spans="1:5" s="2" customFormat="1" ht="60" customHeight="1">
      <c r="A152" s="8" t="s">
        <v>157</v>
      </c>
      <c r="B152" s="9" t="s">
        <v>162</v>
      </c>
      <c r="C152" s="17">
        <v>39769</v>
      </c>
      <c r="D152" s="10">
        <v>2100000</v>
      </c>
      <c r="E152" s="16" t="s">
        <v>434</v>
      </c>
    </row>
    <row r="153" spans="1:5" s="2" customFormat="1" ht="60" customHeight="1">
      <c r="A153" s="8" t="s">
        <v>163</v>
      </c>
      <c r="B153" s="9" t="s">
        <v>164</v>
      </c>
      <c r="C153" s="17" t="s">
        <v>433</v>
      </c>
      <c r="D153" s="10">
        <v>16666667</v>
      </c>
      <c r="E153" s="16" t="s">
        <v>434</v>
      </c>
    </row>
    <row r="154" spans="1:5" s="2" customFormat="1" ht="60" customHeight="1">
      <c r="A154" s="8" t="s">
        <v>77</v>
      </c>
      <c r="B154" s="9" t="s">
        <v>170</v>
      </c>
      <c r="C154" s="17">
        <v>39756</v>
      </c>
      <c r="D154" s="10">
        <v>400500000</v>
      </c>
      <c r="E154" s="15" t="s">
        <v>186</v>
      </c>
    </row>
    <row r="155" spans="1:5" s="2" customFormat="1" ht="60" customHeight="1">
      <c r="A155" s="8" t="s">
        <v>187</v>
      </c>
      <c r="B155" s="9" t="s">
        <v>188</v>
      </c>
      <c r="C155" s="17" t="s">
        <v>505</v>
      </c>
      <c r="D155" s="10">
        <f>18112132-3622427</f>
        <v>14489705</v>
      </c>
      <c r="E155" s="16" t="s">
        <v>434</v>
      </c>
    </row>
    <row r="156" spans="1:5" s="2" customFormat="1" ht="60" customHeight="1">
      <c r="A156" s="8" t="s">
        <v>189</v>
      </c>
      <c r="B156" s="9" t="s">
        <v>190</v>
      </c>
      <c r="C156" s="17" t="s">
        <v>191</v>
      </c>
      <c r="D156" s="10">
        <v>34500000</v>
      </c>
      <c r="E156" s="16" t="s">
        <v>192</v>
      </c>
    </row>
    <row r="157" spans="1:5" s="2" customFormat="1" ht="60" customHeight="1">
      <c r="A157" s="8" t="s">
        <v>193</v>
      </c>
      <c r="B157" s="9" t="s">
        <v>194</v>
      </c>
      <c r="C157" s="17">
        <v>39813</v>
      </c>
      <c r="D157" s="10">
        <v>34000000</v>
      </c>
      <c r="E157" s="16" t="s">
        <v>195</v>
      </c>
    </row>
    <row r="158" spans="1:5" s="2" customFormat="1" ht="60" customHeight="1">
      <c r="A158" s="8" t="s">
        <v>196</v>
      </c>
      <c r="B158" s="9" t="s">
        <v>171</v>
      </c>
      <c r="C158" s="17">
        <v>39716</v>
      </c>
      <c r="D158" s="10">
        <v>16100000</v>
      </c>
      <c r="E158" s="16" t="s">
        <v>70</v>
      </c>
    </row>
    <row r="159" spans="1:5" s="2" customFormat="1" ht="60" customHeight="1">
      <c r="A159" s="8" t="s">
        <v>197</v>
      </c>
      <c r="B159" s="9" t="s">
        <v>199</v>
      </c>
      <c r="C159" s="17" t="s">
        <v>198</v>
      </c>
      <c r="D159" s="10">
        <v>5600000</v>
      </c>
      <c r="E159" s="15" t="s">
        <v>3</v>
      </c>
    </row>
    <row r="160" spans="1:5" s="2" customFormat="1" ht="60" customHeight="1">
      <c r="A160" s="8" t="s">
        <v>200</v>
      </c>
      <c r="B160" s="9" t="s">
        <v>201</v>
      </c>
      <c r="C160" s="17">
        <v>39665</v>
      </c>
      <c r="D160" s="10">
        <v>5300000</v>
      </c>
      <c r="E160" s="16" t="s">
        <v>434</v>
      </c>
    </row>
    <row r="161" spans="1:5" s="2" customFormat="1" ht="60" customHeight="1">
      <c r="A161" s="8" t="s">
        <v>202</v>
      </c>
      <c r="B161" s="9" t="s">
        <v>203</v>
      </c>
      <c r="C161" s="17">
        <v>39588</v>
      </c>
      <c r="D161" s="10">
        <v>8200000</v>
      </c>
      <c r="E161" s="15" t="s">
        <v>3</v>
      </c>
    </row>
    <row r="162" spans="1:5" s="2" customFormat="1" ht="60" customHeight="1">
      <c r="A162" s="8" t="s">
        <v>204</v>
      </c>
      <c r="B162" s="9" t="s">
        <v>205</v>
      </c>
      <c r="C162" s="17">
        <v>39477</v>
      </c>
      <c r="D162" s="10">
        <v>5110000</v>
      </c>
      <c r="E162" s="15" t="s">
        <v>429</v>
      </c>
    </row>
    <row r="163" spans="1:5" s="2" customFormat="1" ht="60" customHeight="1">
      <c r="A163" s="8" t="s">
        <v>206</v>
      </c>
      <c r="B163" s="9" t="s">
        <v>172</v>
      </c>
      <c r="C163" s="17" t="s">
        <v>93</v>
      </c>
      <c r="D163" s="10">
        <v>354000000</v>
      </c>
      <c r="E163" s="15" t="s">
        <v>429</v>
      </c>
    </row>
    <row r="164" spans="1:5" s="2" customFormat="1" ht="60" customHeight="1">
      <c r="A164" s="8" t="s">
        <v>207</v>
      </c>
      <c r="B164" s="9" t="s">
        <v>208</v>
      </c>
      <c r="C164" s="17">
        <v>39687</v>
      </c>
      <c r="D164" s="10">
        <v>11400000</v>
      </c>
      <c r="E164" s="16" t="s">
        <v>70</v>
      </c>
    </row>
    <row r="165" spans="1:5" s="2" customFormat="1" ht="60" customHeight="1">
      <c r="A165" s="8" t="s">
        <v>209</v>
      </c>
      <c r="B165" s="9" t="s">
        <v>210</v>
      </c>
      <c r="C165" s="17">
        <v>39785</v>
      </c>
      <c r="D165" s="10">
        <v>16600000</v>
      </c>
      <c r="E165" s="16" t="s">
        <v>70</v>
      </c>
    </row>
    <row r="166" spans="1:5" s="2" customFormat="1" ht="60" customHeight="1">
      <c r="A166" s="8" t="s">
        <v>211</v>
      </c>
      <c r="B166" s="9" t="s">
        <v>212</v>
      </c>
      <c r="C166" s="17" t="s">
        <v>213</v>
      </c>
      <c r="D166" s="10">
        <v>2717400</v>
      </c>
      <c r="E166" s="16" t="s">
        <v>434</v>
      </c>
    </row>
    <row r="167" spans="1:5" s="2" customFormat="1" ht="60" customHeight="1">
      <c r="A167" s="8" t="s">
        <v>211</v>
      </c>
      <c r="B167" s="9" t="s">
        <v>214</v>
      </c>
      <c r="C167" s="17" t="s">
        <v>215</v>
      </c>
      <c r="D167" s="10">
        <v>10833333</v>
      </c>
      <c r="E167" s="16" t="s">
        <v>434</v>
      </c>
    </row>
    <row r="168" spans="1:5" s="2" customFormat="1" ht="60" customHeight="1">
      <c r="A168" s="8" t="s">
        <v>216</v>
      </c>
      <c r="B168" s="9" t="s">
        <v>217</v>
      </c>
      <c r="C168" s="17" t="s">
        <v>433</v>
      </c>
      <c r="D168" s="10">
        <v>13333440</v>
      </c>
      <c r="E168" s="16" t="s">
        <v>434</v>
      </c>
    </row>
    <row r="169" spans="1:5" s="2" customFormat="1" ht="60" customHeight="1">
      <c r="A169" s="8" t="s">
        <v>216</v>
      </c>
      <c r="B169" s="9" t="s">
        <v>218</v>
      </c>
      <c r="C169" s="17">
        <v>39675</v>
      </c>
      <c r="D169" s="10">
        <v>982678</v>
      </c>
      <c r="E169" s="16" t="s">
        <v>434</v>
      </c>
    </row>
    <row r="170" spans="1:5" s="2" customFormat="1" ht="60" customHeight="1">
      <c r="A170" s="8" t="s">
        <v>216</v>
      </c>
      <c r="B170" s="9" t="s">
        <v>219</v>
      </c>
      <c r="C170" s="17">
        <v>39792</v>
      </c>
      <c r="D170" s="10">
        <v>376200</v>
      </c>
      <c r="E170" s="16" t="s">
        <v>434</v>
      </c>
    </row>
    <row r="171" spans="1:5" s="2" customFormat="1" ht="60" customHeight="1">
      <c r="A171" s="8" t="s">
        <v>220</v>
      </c>
      <c r="B171" s="9" t="s">
        <v>221</v>
      </c>
      <c r="C171" s="17">
        <v>39660</v>
      </c>
      <c r="D171" s="10">
        <v>7875000</v>
      </c>
      <c r="E171" s="15" t="s">
        <v>186</v>
      </c>
    </row>
    <row r="172" spans="1:5" s="2" customFormat="1" ht="60" customHeight="1">
      <c r="A172" s="8" t="s">
        <v>222</v>
      </c>
      <c r="B172" s="9" t="s">
        <v>223</v>
      </c>
      <c r="C172" s="14" t="s">
        <v>433</v>
      </c>
      <c r="D172" s="10">
        <v>7853560</v>
      </c>
      <c r="E172" s="16" t="s">
        <v>434</v>
      </c>
    </row>
    <row r="173" spans="1:5" s="2" customFormat="1" ht="60" customHeight="1">
      <c r="A173" s="8" t="s">
        <v>224</v>
      </c>
      <c r="B173" s="9" t="s">
        <v>225</v>
      </c>
      <c r="C173" s="17" t="s">
        <v>505</v>
      </c>
      <c r="D173" s="10">
        <v>2668800</v>
      </c>
      <c r="E173" s="16" t="s">
        <v>434</v>
      </c>
    </row>
    <row r="174" spans="1:5" s="2" customFormat="1" ht="60" customHeight="1">
      <c r="A174" s="8" t="s">
        <v>224</v>
      </c>
      <c r="B174" s="9" t="s">
        <v>226</v>
      </c>
      <c r="C174" s="17" t="s">
        <v>227</v>
      </c>
      <c r="D174" s="10">
        <v>5000000</v>
      </c>
      <c r="E174" s="16" t="s">
        <v>434</v>
      </c>
    </row>
    <row r="175" spans="1:5" s="2" customFormat="1" ht="60" customHeight="1">
      <c r="A175" s="11" t="s">
        <v>228</v>
      </c>
      <c r="B175" s="9" t="s">
        <v>229</v>
      </c>
      <c r="C175" s="14">
        <v>39756</v>
      </c>
      <c r="D175" s="10">
        <v>6879600</v>
      </c>
      <c r="E175" s="15" t="s">
        <v>186</v>
      </c>
    </row>
    <row r="176" spans="1:5" s="2" customFormat="1" ht="60" customHeight="1">
      <c r="A176" s="11" t="s">
        <v>230</v>
      </c>
      <c r="B176" s="9" t="s">
        <v>231</v>
      </c>
      <c r="C176" s="17" t="s">
        <v>232</v>
      </c>
      <c r="D176" s="10">
        <v>7498800</v>
      </c>
      <c r="E176" s="16" t="s">
        <v>434</v>
      </c>
    </row>
    <row r="177" spans="1:5" s="2" customFormat="1" ht="60" customHeight="1">
      <c r="A177" s="11" t="s">
        <v>230</v>
      </c>
      <c r="B177" s="9" t="s">
        <v>233</v>
      </c>
      <c r="C177" s="17" t="s">
        <v>234</v>
      </c>
      <c r="D177" s="10">
        <v>3998626</v>
      </c>
      <c r="E177" s="16" t="s">
        <v>434</v>
      </c>
    </row>
    <row r="178" spans="1:5" s="2" customFormat="1" ht="60" customHeight="1">
      <c r="A178" s="11" t="s">
        <v>230</v>
      </c>
      <c r="B178" s="9" t="s">
        <v>235</v>
      </c>
      <c r="C178" s="17" t="s">
        <v>236</v>
      </c>
      <c r="D178" s="10">
        <v>894535</v>
      </c>
      <c r="E178" s="16" t="s">
        <v>434</v>
      </c>
    </row>
    <row r="179" spans="1:5" s="2" customFormat="1" ht="60" customHeight="1">
      <c r="A179" s="11" t="s">
        <v>237</v>
      </c>
      <c r="B179" s="9" t="s">
        <v>238</v>
      </c>
      <c r="C179" s="14" t="s">
        <v>505</v>
      </c>
      <c r="D179" s="10">
        <v>7721315</v>
      </c>
      <c r="E179" s="16" t="s">
        <v>434</v>
      </c>
    </row>
    <row r="180" spans="1:5" s="2" customFormat="1" ht="60" customHeight="1">
      <c r="A180" s="11" t="s">
        <v>237</v>
      </c>
      <c r="B180" s="9" t="s">
        <v>239</v>
      </c>
      <c r="C180" s="17">
        <v>39520</v>
      </c>
      <c r="D180" s="10">
        <v>956409</v>
      </c>
      <c r="E180" s="16" t="s">
        <v>498</v>
      </c>
    </row>
    <row r="181" spans="1:5" s="2" customFormat="1" ht="60" customHeight="1">
      <c r="A181" s="11" t="s">
        <v>237</v>
      </c>
      <c r="B181" s="9" t="s">
        <v>240</v>
      </c>
      <c r="C181" s="17">
        <v>39729</v>
      </c>
      <c r="D181" s="10">
        <v>2399700</v>
      </c>
      <c r="E181" s="16" t="s">
        <v>498</v>
      </c>
    </row>
    <row r="182" spans="1:5" s="2" customFormat="1" ht="60" customHeight="1">
      <c r="A182" s="11" t="s">
        <v>237</v>
      </c>
      <c r="B182" s="9" t="s">
        <v>241</v>
      </c>
      <c r="C182" s="17">
        <v>39768</v>
      </c>
      <c r="D182" s="10">
        <v>359760</v>
      </c>
      <c r="E182" s="16" t="s">
        <v>498</v>
      </c>
    </row>
    <row r="183" spans="1:5" s="2" customFormat="1" ht="60" customHeight="1">
      <c r="A183" s="11" t="s">
        <v>242</v>
      </c>
      <c r="B183" s="9" t="s">
        <v>243</v>
      </c>
      <c r="C183" s="17" t="s">
        <v>244</v>
      </c>
      <c r="D183" s="10">
        <v>19166666</v>
      </c>
      <c r="E183" s="16" t="s">
        <v>434</v>
      </c>
    </row>
    <row r="184" spans="1:5" s="2" customFormat="1" ht="60" customHeight="1">
      <c r="A184" s="11" t="s">
        <v>245</v>
      </c>
      <c r="B184" s="9" t="s">
        <v>246</v>
      </c>
      <c r="C184" s="17" t="s">
        <v>247</v>
      </c>
      <c r="D184" s="10">
        <v>3850000</v>
      </c>
      <c r="E184" s="16" t="s">
        <v>434</v>
      </c>
    </row>
    <row r="185" spans="1:5" s="2" customFormat="1" ht="60" customHeight="1">
      <c r="A185" s="11" t="s">
        <v>245</v>
      </c>
      <c r="B185" s="9" t="s">
        <v>173</v>
      </c>
      <c r="C185" s="17" t="s">
        <v>433</v>
      </c>
      <c r="D185" s="10">
        <f>69044914-8580914-564000</f>
        <v>59900000</v>
      </c>
      <c r="E185" s="16" t="s">
        <v>434</v>
      </c>
    </row>
    <row r="186" spans="1:5" s="2" customFormat="1" ht="60" customHeight="1">
      <c r="A186" s="11" t="s">
        <v>248</v>
      </c>
      <c r="B186" s="9" t="s">
        <v>249</v>
      </c>
      <c r="C186" s="17">
        <v>39749</v>
      </c>
      <c r="D186" s="10">
        <v>40500000</v>
      </c>
      <c r="E186" s="16" t="s">
        <v>434</v>
      </c>
    </row>
    <row r="187" spans="1:5" s="2" customFormat="1" ht="60" customHeight="1">
      <c r="A187" s="11" t="s">
        <v>250</v>
      </c>
      <c r="B187" s="9" t="s">
        <v>251</v>
      </c>
      <c r="C187" s="17" t="s">
        <v>433</v>
      </c>
      <c r="D187" s="10">
        <f>12700000-2200000</f>
        <v>10500000</v>
      </c>
      <c r="E187" s="16" t="s">
        <v>434</v>
      </c>
    </row>
    <row r="188" spans="1:5" s="2" customFormat="1" ht="60" customHeight="1">
      <c r="A188" s="11" t="s">
        <v>250</v>
      </c>
      <c r="B188" s="9" t="s">
        <v>252</v>
      </c>
      <c r="C188" s="17" t="s">
        <v>433</v>
      </c>
      <c r="D188" s="10">
        <f>11733333-1250000</f>
        <v>10483333</v>
      </c>
      <c r="E188" s="16" t="s">
        <v>434</v>
      </c>
    </row>
    <row r="189" spans="1:5" s="2" customFormat="1" ht="60" customHeight="1">
      <c r="A189" s="11" t="s">
        <v>253</v>
      </c>
      <c r="B189" s="9" t="s">
        <v>444</v>
      </c>
      <c r="C189" s="17">
        <v>39495</v>
      </c>
      <c r="D189" s="10">
        <v>6082946</v>
      </c>
      <c r="E189" s="15" t="s">
        <v>3</v>
      </c>
    </row>
    <row r="190" spans="1:5" s="2" customFormat="1" ht="60" customHeight="1">
      <c r="A190" s="11" t="s">
        <v>254</v>
      </c>
      <c r="B190" s="9" t="s">
        <v>255</v>
      </c>
      <c r="C190" s="17">
        <v>39490</v>
      </c>
      <c r="D190" s="10">
        <v>5617500</v>
      </c>
      <c r="E190" s="15" t="s">
        <v>429</v>
      </c>
    </row>
    <row r="191" spans="1:5" s="2" customFormat="1" ht="60" customHeight="1">
      <c r="A191" s="11" t="s">
        <v>445</v>
      </c>
      <c r="B191" s="9" t="s">
        <v>257</v>
      </c>
      <c r="C191" s="17" t="s">
        <v>256</v>
      </c>
      <c r="D191" s="10">
        <v>111666200</v>
      </c>
      <c r="E191" s="16" t="s">
        <v>434</v>
      </c>
    </row>
    <row r="192" spans="1:5" s="2" customFormat="1" ht="60" customHeight="1">
      <c r="A192" s="8" t="s">
        <v>259</v>
      </c>
      <c r="B192" s="9" t="s">
        <v>260</v>
      </c>
      <c r="C192" s="14" t="s">
        <v>433</v>
      </c>
      <c r="D192" s="10">
        <v>5000000</v>
      </c>
      <c r="E192" s="16" t="s">
        <v>434</v>
      </c>
    </row>
    <row r="193" spans="1:5" s="2" customFormat="1" ht="60" customHeight="1">
      <c r="A193" s="8" t="s">
        <v>259</v>
      </c>
      <c r="B193" s="9" t="s">
        <v>261</v>
      </c>
      <c r="C193" s="14" t="s">
        <v>433</v>
      </c>
      <c r="D193" s="10">
        <v>10833333</v>
      </c>
      <c r="E193" s="16" t="s">
        <v>434</v>
      </c>
    </row>
    <row r="194" spans="1:5" s="2" customFormat="1" ht="60" customHeight="1">
      <c r="A194" s="8" t="s">
        <v>259</v>
      </c>
      <c r="B194" s="9" t="s">
        <v>100</v>
      </c>
      <c r="C194" s="14" t="s">
        <v>102</v>
      </c>
      <c r="D194" s="10">
        <v>8333333</v>
      </c>
      <c r="E194" s="16" t="s">
        <v>434</v>
      </c>
    </row>
    <row r="195" spans="1:5" s="2" customFormat="1" ht="60" customHeight="1">
      <c r="A195" s="8" t="s">
        <v>262</v>
      </c>
      <c r="B195" s="9" t="s">
        <v>263</v>
      </c>
      <c r="C195" s="14" t="s">
        <v>264</v>
      </c>
      <c r="D195" s="10">
        <v>54000000</v>
      </c>
      <c r="E195" s="15" t="s">
        <v>3</v>
      </c>
    </row>
    <row r="196" spans="1:5" s="2" customFormat="1" ht="60" customHeight="1">
      <c r="A196" s="8" t="s">
        <v>265</v>
      </c>
      <c r="B196" s="9" t="s">
        <v>266</v>
      </c>
      <c r="C196" s="14" t="s">
        <v>174</v>
      </c>
      <c r="D196" s="10">
        <v>20244263</v>
      </c>
      <c r="E196" s="16" t="s">
        <v>195</v>
      </c>
    </row>
    <row r="197" spans="1:5" s="2" customFormat="1" ht="60" customHeight="1">
      <c r="A197" s="8" t="s">
        <v>265</v>
      </c>
      <c r="B197" s="9" t="s">
        <v>267</v>
      </c>
      <c r="C197" s="14">
        <v>39902</v>
      </c>
      <c r="D197" s="10">
        <v>27893970</v>
      </c>
      <c r="E197" s="16" t="s">
        <v>195</v>
      </c>
    </row>
    <row r="198" spans="1:5" s="2" customFormat="1" ht="60" customHeight="1">
      <c r="A198" s="8" t="s">
        <v>268</v>
      </c>
      <c r="B198" s="9" t="s">
        <v>269</v>
      </c>
      <c r="C198" s="14" t="s">
        <v>270</v>
      </c>
      <c r="D198" s="10">
        <v>44565589</v>
      </c>
      <c r="E198" s="16" t="s">
        <v>434</v>
      </c>
    </row>
    <row r="199" spans="1:5" s="2" customFormat="1" ht="60" customHeight="1">
      <c r="A199" s="8" t="s">
        <v>271</v>
      </c>
      <c r="B199" s="9" t="s">
        <v>272</v>
      </c>
      <c r="C199" s="14" t="s">
        <v>273</v>
      </c>
      <c r="D199" s="10">
        <v>5833333</v>
      </c>
      <c r="E199" s="16" t="s">
        <v>434</v>
      </c>
    </row>
    <row r="200" spans="1:5" s="2" customFormat="1" ht="60" customHeight="1">
      <c r="A200" s="8" t="s">
        <v>274</v>
      </c>
      <c r="B200" s="9" t="s">
        <v>275</v>
      </c>
      <c r="C200" s="14" t="s">
        <v>276</v>
      </c>
      <c r="D200" s="10">
        <v>3832276</v>
      </c>
      <c r="E200" s="16" t="s">
        <v>434</v>
      </c>
    </row>
    <row r="201" spans="1:5" s="2" customFormat="1" ht="60" customHeight="1">
      <c r="A201" s="8" t="s">
        <v>274</v>
      </c>
      <c r="B201" s="9" t="s">
        <v>277</v>
      </c>
      <c r="C201" s="14" t="s">
        <v>278</v>
      </c>
      <c r="D201" s="10">
        <v>6276886</v>
      </c>
      <c r="E201" s="16" t="s">
        <v>434</v>
      </c>
    </row>
    <row r="202" spans="1:5" s="2" customFormat="1" ht="60" customHeight="1">
      <c r="A202" s="8" t="s">
        <v>279</v>
      </c>
      <c r="B202" s="9" t="s">
        <v>280</v>
      </c>
      <c r="C202" s="14" t="s">
        <v>433</v>
      </c>
      <c r="D202" s="10">
        <f>22341704-177000-58480</f>
        <v>22106224</v>
      </c>
      <c r="E202" s="16" t="s">
        <v>434</v>
      </c>
    </row>
    <row r="203" spans="1:5" s="2" customFormat="1" ht="60" customHeight="1">
      <c r="A203" s="11" t="s">
        <v>281</v>
      </c>
      <c r="B203" s="12" t="s">
        <v>282</v>
      </c>
      <c r="C203" s="17" t="s">
        <v>16</v>
      </c>
      <c r="D203" s="10">
        <v>5943749</v>
      </c>
      <c r="E203" s="16" t="s">
        <v>434</v>
      </c>
    </row>
    <row r="204" spans="1:5" s="2" customFormat="1" ht="60" customHeight="1">
      <c r="A204" s="11" t="s">
        <v>281</v>
      </c>
      <c r="B204" s="12" t="s">
        <v>283</v>
      </c>
      <c r="C204" s="17" t="s">
        <v>16</v>
      </c>
      <c r="D204" s="10">
        <v>6533348</v>
      </c>
      <c r="E204" s="16" t="s">
        <v>434</v>
      </c>
    </row>
    <row r="205" spans="1:5" s="2" customFormat="1" ht="60" customHeight="1">
      <c r="A205" s="11" t="s">
        <v>281</v>
      </c>
      <c r="B205" s="12" t="s">
        <v>284</v>
      </c>
      <c r="C205" s="17" t="s">
        <v>285</v>
      </c>
      <c r="D205" s="10">
        <v>5398800</v>
      </c>
      <c r="E205" s="16" t="s">
        <v>434</v>
      </c>
    </row>
    <row r="206" spans="1:5" s="2" customFormat="1" ht="60" customHeight="1">
      <c r="A206" s="11" t="s">
        <v>281</v>
      </c>
      <c r="B206" s="12" t="s">
        <v>286</v>
      </c>
      <c r="C206" s="17">
        <v>39782</v>
      </c>
      <c r="D206" s="10">
        <v>1666200</v>
      </c>
      <c r="E206" s="16" t="s">
        <v>434</v>
      </c>
    </row>
    <row r="207" spans="1:5" s="2" customFormat="1" ht="60" customHeight="1">
      <c r="A207" s="11" t="s">
        <v>287</v>
      </c>
      <c r="B207" s="12" t="s">
        <v>288</v>
      </c>
      <c r="C207" s="17" t="s">
        <v>16</v>
      </c>
      <c r="D207" s="10">
        <v>16107719</v>
      </c>
      <c r="E207" s="16" t="s">
        <v>434</v>
      </c>
    </row>
    <row r="208" spans="1:5" s="2" customFormat="1" ht="60" customHeight="1">
      <c r="A208" s="11" t="s">
        <v>287</v>
      </c>
      <c r="B208" s="12" t="s">
        <v>289</v>
      </c>
      <c r="C208" s="17" t="s">
        <v>16</v>
      </c>
      <c r="D208" s="10">
        <v>8116589</v>
      </c>
      <c r="E208" s="16" t="s">
        <v>434</v>
      </c>
    </row>
    <row r="209" spans="1:5" s="2" customFormat="1" ht="60" customHeight="1">
      <c r="A209" s="11" t="s">
        <v>287</v>
      </c>
      <c r="B209" s="12" t="s">
        <v>290</v>
      </c>
      <c r="C209" s="17" t="s">
        <v>16</v>
      </c>
      <c r="D209" s="10">
        <v>9052935</v>
      </c>
      <c r="E209" s="16" t="s">
        <v>434</v>
      </c>
    </row>
    <row r="210" spans="1:5" s="2" customFormat="1" ht="60" customHeight="1">
      <c r="A210" s="11" t="s">
        <v>287</v>
      </c>
      <c r="B210" s="12" t="s">
        <v>291</v>
      </c>
      <c r="C210" s="17" t="s">
        <v>292</v>
      </c>
      <c r="D210" s="10">
        <v>14972031</v>
      </c>
      <c r="E210" s="16" t="s">
        <v>434</v>
      </c>
    </row>
    <row r="211" spans="1:5" s="2" customFormat="1" ht="60" customHeight="1">
      <c r="A211" s="11" t="s">
        <v>287</v>
      </c>
      <c r="B211" s="12" t="s">
        <v>293</v>
      </c>
      <c r="C211" s="17">
        <v>39721</v>
      </c>
      <c r="D211" s="10">
        <v>78916655</v>
      </c>
      <c r="E211" s="16" t="s">
        <v>434</v>
      </c>
    </row>
    <row r="212" spans="1:5" s="2" customFormat="1" ht="60" customHeight="1">
      <c r="A212" s="11" t="s">
        <v>287</v>
      </c>
      <c r="B212" s="12" t="s">
        <v>294</v>
      </c>
      <c r="C212" s="17" t="s">
        <v>295</v>
      </c>
      <c r="D212" s="10">
        <v>4166667</v>
      </c>
      <c r="E212" s="16" t="s">
        <v>434</v>
      </c>
    </row>
    <row r="213" spans="1:5" s="2" customFormat="1" ht="60" customHeight="1">
      <c r="A213" s="11" t="s">
        <v>296</v>
      </c>
      <c r="B213" s="12" t="s">
        <v>297</v>
      </c>
      <c r="C213" s="17" t="s">
        <v>298</v>
      </c>
      <c r="D213" s="10">
        <v>10022250</v>
      </c>
      <c r="E213" s="15" t="s">
        <v>429</v>
      </c>
    </row>
    <row r="214" spans="1:5" s="2" customFormat="1" ht="60" customHeight="1">
      <c r="A214" s="11" t="s">
        <v>299</v>
      </c>
      <c r="B214" s="12" t="s">
        <v>300</v>
      </c>
      <c r="C214" s="17">
        <v>39694</v>
      </c>
      <c r="D214" s="10">
        <v>13500000</v>
      </c>
      <c r="E214" s="16" t="s">
        <v>70</v>
      </c>
    </row>
    <row r="215" spans="1:5" s="2" customFormat="1" ht="60" customHeight="1">
      <c r="A215" s="11" t="s">
        <v>301</v>
      </c>
      <c r="B215" s="12" t="s">
        <v>302</v>
      </c>
      <c r="C215" s="17" t="s">
        <v>505</v>
      </c>
      <c r="D215" s="10">
        <v>12507935</v>
      </c>
      <c r="E215" s="16" t="s">
        <v>498</v>
      </c>
    </row>
    <row r="216" spans="1:5" s="2" customFormat="1" ht="60" customHeight="1">
      <c r="A216" s="11" t="s">
        <v>303</v>
      </c>
      <c r="B216" s="12" t="s">
        <v>175</v>
      </c>
      <c r="C216" s="17" t="s">
        <v>304</v>
      </c>
      <c r="D216" s="10">
        <v>34249740</v>
      </c>
      <c r="E216" s="16" t="s">
        <v>305</v>
      </c>
    </row>
    <row r="217" spans="1:5" s="2" customFormat="1" ht="60" customHeight="1">
      <c r="A217" s="11" t="s">
        <v>306</v>
      </c>
      <c r="B217" s="12" t="s">
        <v>307</v>
      </c>
      <c r="C217" s="17">
        <v>39538</v>
      </c>
      <c r="D217" s="10">
        <v>7722000</v>
      </c>
      <c r="E217" s="15" t="s">
        <v>186</v>
      </c>
    </row>
    <row r="218" spans="1:5" s="2" customFormat="1" ht="60" customHeight="1">
      <c r="A218" s="11" t="s">
        <v>308</v>
      </c>
      <c r="B218" s="12" t="s">
        <v>309</v>
      </c>
      <c r="C218" s="17" t="s">
        <v>310</v>
      </c>
      <c r="D218" s="10">
        <v>5246890</v>
      </c>
      <c r="E218" s="16" t="s">
        <v>434</v>
      </c>
    </row>
    <row r="219" spans="1:5" s="2" customFormat="1" ht="60" customHeight="1">
      <c r="A219" s="11" t="s">
        <v>311</v>
      </c>
      <c r="B219" s="12" t="s">
        <v>312</v>
      </c>
      <c r="C219" s="17" t="s">
        <v>433</v>
      </c>
      <c r="D219" s="10">
        <f>5525000-425000</f>
        <v>5100000</v>
      </c>
      <c r="E219" s="16" t="s">
        <v>434</v>
      </c>
    </row>
    <row r="220" spans="1:5" s="2" customFormat="1" ht="60" customHeight="1">
      <c r="A220" s="11" t="s">
        <v>311</v>
      </c>
      <c r="B220" s="12" t="s">
        <v>313</v>
      </c>
      <c r="C220" s="17" t="s">
        <v>314</v>
      </c>
      <c r="D220" s="10">
        <v>1250000</v>
      </c>
      <c r="E220" s="16" t="s">
        <v>434</v>
      </c>
    </row>
    <row r="221" spans="1:5" s="2" customFormat="1" ht="60" customHeight="1">
      <c r="A221" s="11" t="s">
        <v>315</v>
      </c>
      <c r="B221" s="12" t="s">
        <v>316</v>
      </c>
      <c r="C221" s="17">
        <v>39692</v>
      </c>
      <c r="D221" s="10">
        <v>4000000</v>
      </c>
      <c r="E221" s="16" t="s">
        <v>434</v>
      </c>
    </row>
    <row r="222" spans="1:5" s="2" customFormat="1" ht="60" customHeight="1">
      <c r="A222" s="11" t="s">
        <v>315</v>
      </c>
      <c r="B222" s="12" t="s">
        <v>317</v>
      </c>
      <c r="C222" s="17">
        <v>39782</v>
      </c>
      <c r="D222" s="10">
        <v>1250000</v>
      </c>
      <c r="E222" s="16" t="s">
        <v>434</v>
      </c>
    </row>
    <row r="223" spans="1:5" s="2" customFormat="1" ht="60" customHeight="1">
      <c r="A223" s="11" t="s">
        <v>315</v>
      </c>
      <c r="B223" s="12" t="s">
        <v>176</v>
      </c>
      <c r="C223" s="17">
        <v>39782</v>
      </c>
      <c r="D223" s="10">
        <v>1660000</v>
      </c>
      <c r="E223" s="16" t="s">
        <v>434</v>
      </c>
    </row>
    <row r="224" spans="1:5" s="2" customFormat="1" ht="60" customHeight="1">
      <c r="A224" s="11" t="s">
        <v>318</v>
      </c>
      <c r="B224" s="12" t="s">
        <v>177</v>
      </c>
      <c r="C224" s="17" t="s">
        <v>433</v>
      </c>
      <c r="D224" s="10">
        <v>8886972</v>
      </c>
      <c r="E224" s="16" t="s">
        <v>434</v>
      </c>
    </row>
    <row r="225" spans="1:5" s="2" customFormat="1" ht="60" customHeight="1">
      <c r="A225" s="11" t="s">
        <v>319</v>
      </c>
      <c r="B225" s="12" t="s">
        <v>320</v>
      </c>
      <c r="C225" s="17">
        <v>39629</v>
      </c>
      <c r="D225" s="10">
        <v>7750000</v>
      </c>
      <c r="E225" s="16" t="s">
        <v>434</v>
      </c>
    </row>
    <row r="226" spans="1:5" s="2" customFormat="1" ht="60" customHeight="1">
      <c r="A226" s="11" t="s">
        <v>321</v>
      </c>
      <c r="B226" s="12" t="s">
        <v>322</v>
      </c>
      <c r="C226" s="17" t="s">
        <v>323</v>
      </c>
      <c r="D226" s="10">
        <v>16666667</v>
      </c>
      <c r="E226" s="15" t="s">
        <v>3</v>
      </c>
    </row>
    <row r="227" spans="1:5" s="2" customFormat="1" ht="60" customHeight="1">
      <c r="A227" s="11" t="s">
        <v>324</v>
      </c>
      <c r="B227" s="12" t="s">
        <v>325</v>
      </c>
      <c r="C227" s="17" t="s">
        <v>326</v>
      </c>
      <c r="D227" s="10">
        <v>7000000</v>
      </c>
      <c r="E227" s="16" t="s">
        <v>434</v>
      </c>
    </row>
    <row r="228" spans="1:5" s="2" customFormat="1" ht="60" customHeight="1">
      <c r="A228" s="11" t="s">
        <v>327</v>
      </c>
      <c r="B228" s="12" t="s">
        <v>328</v>
      </c>
      <c r="C228" s="17" t="s">
        <v>329</v>
      </c>
      <c r="D228" s="10">
        <v>36000000</v>
      </c>
      <c r="E228" s="16" t="s">
        <v>3</v>
      </c>
    </row>
    <row r="229" spans="1:5" s="2" customFormat="1" ht="60" customHeight="1">
      <c r="A229" s="11" t="s">
        <v>330</v>
      </c>
      <c r="B229" s="12" t="s">
        <v>375</v>
      </c>
      <c r="C229" s="17" t="s">
        <v>331</v>
      </c>
      <c r="D229" s="10">
        <v>5000000</v>
      </c>
      <c r="E229" s="16" t="s">
        <v>434</v>
      </c>
    </row>
    <row r="230" spans="1:5" s="2" customFormat="1" ht="60" customHeight="1">
      <c r="A230" s="11" t="s">
        <v>332</v>
      </c>
      <c r="B230" s="12" t="s">
        <v>333</v>
      </c>
      <c r="C230" s="17" t="s">
        <v>334</v>
      </c>
      <c r="D230" s="10">
        <v>12000000</v>
      </c>
      <c r="E230" s="16" t="s">
        <v>70</v>
      </c>
    </row>
    <row r="231" spans="1:5" s="2" customFormat="1" ht="60" customHeight="1">
      <c r="A231" s="11" t="s">
        <v>335</v>
      </c>
      <c r="B231" s="12" t="s">
        <v>336</v>
      </c>
      <c r="C231" s="17" t="s">
        <v>337</v>
      </c>
      <c r="D231" s="10">
        <v>5150000</v>
      </c>
      <c r="E231" s="16" t="s">
        <v>434</v>
      </c>
    </row>
    <row r="232" spans="1:5" s="2" customFormat="1" ht="60" customHeight="1">
      <c r="A232" s="11" t="s">
        <v>338</v>
      </c>
      <c r="B232" s="12" t="s">
        <v>339</v>
      </c>
      <c r="C232" s="17" t="s">
        <v>340</v>
      </c>
      <c r="D232" s="10">
        <v>1200000</v>
      </c>
      <c r="E232" s="16" t="s">
        <v>434</v>
      </c>
    </row>
    <row r="233" spans="1:5" s="2" customFormat="1" ht="60" customHeight="1">
      <c r="A233" s="11" t="s">
        <v>338</v>
      </c>
      <c r="B233" s="12" t="s">
        <v>341</v>
      </c>
      <c r="C233" s="17" t="s">
        <v>340</v>
      </c>
      <c r="D233" s="10">
        <v>1300000</v>
      </c>
      <c r="E233" s="16" t="s">
        <v>434</v>
      </c>
    </row>
    <row r="234" spans="1:5" s="2" customFormat="1" ht="60" customHeight="1">
      <c r="A234" s="11" t="s">
        <v>338</v>
      </c>
      <c r="B234" s="12" t="s">
        <v>342</v>
      </c>
      <c r="C234" s="17">
        <v>39470</v>
      </c>
      <c r="D234" s="10">
        <v>4150000</v>
      </c>
      <c r="E234" s="16" t="s">
        <v>434</v>
      </c>
    </row>
    <row r="235" spans="1:5" s="2" customFormat="1" ht="60" customHeight="1">
      <c r="A235" s="11" t="s">
        <v>343</v>
      </c>
      <c r="B235" s="12" t="s">
        <v>344</v>
      </c>
      <c r="C235" s="17">
        <v>39492</v>
      </c>
      <c r="D235" s="10">
        <v>7315810</v>
      </c>
      <c r="E235" s="16" t="s">
        <v>195</v>
      </c>
    </row>
    <row r="236" spans="1:5" s="2" customFormat="1" ht="60" customHeight="1">
      <c r="A236" s="11" t="s">
        <v>345</v>
      </c>
      <c r="B236" s="12" t="s">
        <v>346</v>
      </c>
      <c r="C236" s="17" t="s">
        <v>258</v>
      </c>
      <c r="D236" s="10">
        <v>23899750</v>
      </c>
      <c r="E236" s="16" t="s">
        <v>434</v>
      </c>
    </row>
    <row r="237" spans="1:5" s="2" customFormat="1" ht="60" customHeight="1">
      <c r="A237" s="11" t="s">
        <v>345</v>
      </c>
      <c r="B237" s="12" t="s">
        <v>347</v>
      </c>
      <c r="C237" s="17">
        <v>39516</v>
      </c>
      <c r="D237" s="10">
        <v>145530</v>
      </c>
      <c r="E237" s="16" t="s">
        <v>434</v>
      </c>
    </row>
    <row r="238" spans="1:5" s="2" customFormat="1" ht="60" customHeight="1">
      <c r="A238" s="11" t="s">
        <v>345</v>
      </c>
      <c r="B238" s="12" t="s">
        <v>348</v>
      </c>
      <c r="C238" s="17">
        <v>39731</v>
      </c>
      <c r="D238" s="10">
        <v>27000</v>
      </c>
      <c r="E238" s="16" t="s">
        <v>434</v>
      </c>
    </row>
    <row r="239" spans="1:5" s="2" customFormat="1" ht="60" customHeight="1">
      <c r="A239" s="11" t="s">
        <v>345</v>
      </c>
      <c r="B239" s="12" t="s">
        <v>349</v>
      </c>
      <c r="C239" s="17" t="s">
        <v>178</v>
      </c>
      <c r="D239" s="10">
        <v>105000</v>
      </c>
      <c r="E239" s="16" t="s">
        <v>434</v>
      </c>
    </row>
    <row r="240" spans="1:5" s="2" customFormat="1" ht="60" customHeight="1">
      <c r="A240" s="11" t="s">
        <v>345</v>
      </c>
      <c r="B240" s="12" t="s">
        <v>350</v>
      </c>
      <c r="C240" s="17" t="s">
        <v>179</v>
      </c>
      <c r="D240" s="10">
        <v>2718000</v>
      </c>
      <c r="E240" s="16" t="s">
        <v>434</v>
      </c>
    </row>
    <row r="241" spans="1:5" s="2" customFormat="1" ht="60" customHeight="1">
      <c r="A241" s="11" t="s">
        <v>345</v>
      </c>
      <c r="B241" s="12" t="s">
        <v>351</v>
      </c>
      <c r="C241" s="17">
        <v>39793</v>
      </c>
      <c r="D241" s="10">
        <v>26950</v>
      </c>
      <c r="E241" s="16" t="s">
        <v>434</v>
      </c>
    </row>
    <row r="242" spans="1:5" s="2" customFormat="1" ht="60" customHeight="1">
      <c r="A242" s="11" t="s">
        <v>352</v>
      </c>
      <c r="B242" s="12" t="s">
        <v>353</v>
      </c>
      <c r="C242" s="17">
        <v>39498</v>
      </c>
      <c r="D242" s="10">
        <v>13338000</v>
      </c>
      <c r="E242" s="15" t="s">
        <v>429</v>
      </c>
    </row>
    <row r="243" spans="1:5" s="2" customFormat="1" ht="60" customHeight="1">
      <c r="A243" s="11" t="s">
        <v>354</v>
      </c>
      <c r="B243" s="12" t="s">
        <v>355</v>
      </c>
      <c r="C243" s="17" t="s">
        <v>458</v>
      </c>
      <c r="D243" s="10">
        <v>6000000</v>
      </c>
      <c r="E243" s="16" t="s">
        <v>434</v>
      </c>
    </row>
    <row r="244" spans="1:5" s="2" customFormat="1" ht="60" customHeight="1">
      <c r="A244" s="11" t="s">
        <v>356</v>
      </c>
      <c r="B244" s="12" t="s">
        <v>357</v>
      </c>
      <c r="C244" s="17" t="s">
        <v>2</v>
      </c>
      <c r="D244" s="10">
        <v>29926963</v>
      </c>
      <c r="E244" s="16" t="s">
        <v>434</v>
      </c>
    </row>
    <row r="245" spans="1:5" s="2" customFormat="1" ht="60" customHeight="1">
      <c r="A245" s="11" t="s">
        <v>358</v>
      </c>
      <c r="B245" s="12" t="s">
        <v>359</v>
      </c>
      <c r="C245" s="17" t="s">
        <v>360</v>
      </c>
      <c r="D245" s="10">
        <v>7215667</v>
      </c>
      <c r="E245" s="16" t="s">
        <v>434</v>
      </c>
    </row>
    <row r="246" spans="1:5" s="2" customFormat="1" ht="60" customHeight="1">
      <c r="A246" s="11" t="s">
        <v>361</v>
      </c>
      <c r="B246" s="12" t="s">
        <v>362</v>
      </c>
      <c r="C246" s="17">
        <v>39934</v>
      </c>
      <c r="D246" s="10">
        <v>8333333</v>
      </c>
      <c r="E246" s="16" t="s">
        <v>434</v>
      </c>
    </row>
    <row r="247" spans="1:5" s="2" customFormat="1" ht="60" customHeight="1">
      <c r="A247" s="11" t="s">
        <v>180</v>
      </c>
      <c r="B247" s="12" t="s">
        <v>181</v>
      </c>
      <c r="C247" s="17" t="s">
        <v>182</v>
      </c>
      <c r="D247" s="10">
        <v>5015340</v>
      </c>
      <c r="E247" s="16" t="s">
        <v>3</v>
      </c>
    </row>
    <row r="248" spans="1:5" s="2" customFormat="1" ht="60" customHeight="1">
      <c r="A248" s="11" t="s">
        <v>180</v>
      </c>
      <c r="B248" s="12" t="s">
        <v>183</v>
      </c>
      <c r="C248" s="17">
        <v>39821</v>
      </c>
      <c r="D248" s="10">
        <v>4788000</v>
      </c>
      <c r="E248" s="16" t="s">
        <v>3</v>
      </c>
    </row>
    <row r="249" spans="1:5" s="2" customFormat="1" ht="60" customHeight="1">
      <c r="A249" s="11" t="s">
        <v>363</v>
      </c>
      <c r="B249" s="12" t="s">
        <v>364</v>
      </c>
      <c r="C249" s="17" t="s">
        <v>365</v>
      </c>
      <c r="D249" s="10">
        <v>18579249</v>
      </c>
      <c r="E249" s="15" t="s">
        <v>3</v>
      </c>
    </row>
    <row r="250" spans="1:5" s="2" customFormat="1" ht="60" customHeight="1">
      <c r="A250" s="11" t="s">
        <v>366</v>
      </c>
      <c r="B250" s="12" t="s">
        <v>367</v>
      </c>
      <c r="C250" s="17">
        <v>39563</v>
      </c>
      <c r="D250" s="10">
        <v>7665000</v>
      </c>
      <c r="E250" s="15" t="s">
        <v>186</v>
      </c>
    </row>
    <row r="251" spans="1:5" s="2" customFormat="1" ht="60" customHeight="1">
      <c r="A251" s="11" t="s">
        <v>368</v>
      </c>
      <c r="B251" s="12" t="s">
        <v>369</v>
      </c>
      <c r="C251" s="17" t="s">
        <v>370</v>
      </c>
      <c r="D251" s="10">
        <v>18335472</v>
      </c>
      <c r="E251" s="16" t="s">
        <v>498</v>
      </c>
    </row>
    <row r="252" spans="1:5" s="2" customFormat="1" ht="60" customHeight="1">
      <c r="A252" s="11" t="s">
        <v>371</v>
      </c>
      <c r="B252" s="12" t="s">
        <v>372</v>
      </c>
      <c r="C252" s="17">
        <v>39517</v>
      </c>
      <c r="D252" s="10">
        <v>5000000</v>
      </c>
      <c r="E252" s="16" t="s">
        <v>3</v>
      </c>
    </row>
    <row r="253" spans="1:5" s="2" customFormat="1" ht="60" customHeight="1">
      <c r="A253" s="11" t="s">
        <v>373</v>
      </c>
      <c r="B253" s="12" t="s">
        <v>374</v>
      </c>
      <c r="C253" s="17" t="s">
        <v>433</v>
      </c>
      <c r="D253" s="10">
        <v>52796000</v>
      </c>
      <c r="E253" s="16" t="s">
        <v>434</v>
      </c>
    </row>
    <row r="254" spans="1:5" s="2" customFormat="1" ht="60" customHeight="1">
      <c r="A254" s="11" t="s">
        <v>376</v>
      </c>
      <c r="B254" s="12" t="s">
        <v>377</v>
      </c>
      <c r="C254" s="17" t="s">
        <v>505</v>
      </c>
      <c r="D254" s="10">
        <v>1000000</v>
      </c>
      <c r="E254" s="16" t="s">
        <v>434</v>
      </c>
    </row>
    <row r="255" spans="1:5" s="2" customFormat="1" ht="60" customHeight="1">
      <c r="A255" s="11" t="s">
        <v>376</v>
      </c>
      <c r="B255" s="12" t="s">
        <v>379</v>
      </c>
      <c r="C255" s="17" t="s">
        <v>184</v>
      </c>
      <c r="D255" s="10">
        <v>672000</v>
      </c>
      <c r="E255" s="16" t="s">
        <v>434</v>
      </c>
    </row>
    <row r="256" spans="1:5" s="2" customFormat="1" ht="60" customHeight="1">
      <c r="A256" s="11" t="s">
        <v>376</v>
      </c>
      <c r="B256" s="12" t="s">
        <v>378</v>
      </c>
      <c r="C256" s="17" t="s">
        <v>433</v>
      </c>
      <c r="D256" s="10">
        <v>151248918</v>
      </c>
      <c r="E256" s="16" t="s">
        <v>434</v>
      </c>
    </row>
    <row r="257" spans="1:5" s="2" customFormat="1" ht="60" customHeight="1">
      <c r="A257" s="11" t="s">
        <v>376</v>
      </c>
      <c r="B257" s="12" t="s">
        <v>380</v>
      </c>
      <c r="C257" s="17">
        <v>39716</v>
      </c>
      <c r="D257" s="10">
        <v>750000</v>
      </c>
      <c r="E257" s="16" t="s">
        <v>434</v>
      </c>
    </row>
    <row r="258" spans="1:5" s="2" customFormat="1" ht="60" customHeight="1">
      <c r="A258" s="11" t="s">
        <v>376</v>
      </c>
      <c r="B258" s="12" t="s">
        <v>381</v>
      </c>
      <c r="C258" s="17" t="s">
        <v>382</v>
      </c>
      <c r="D258" s="10">
        <v>10000000</v>
      </c>
      <c r="E258" s="16" t="s">
        <v>434</v>
      </c>
    </row>
    <row r="259" spans="1:5" s="2" customFormat="1" ht="60" customHeight="1">
      <c r="A259" s="11" t="s">
        <v>376</v>
      </c>
      <c r="B259" s="12" t="s">
        <v>383</v>
      </c>
      <c r="C259" s="17" t="s">
        <v>384</v>
      </c>
      <c r="D259" s="10">
        <v>4106880</v>
      </c>
      <c r="E259" s="16" t="s">
        <v>434</v>
      </c>
    </row>
    <row r="260" spans="1:5" s="2" customFormat="1" ht="60" customHeight="1">
      <c r="A260" s="11" t="s">
        <v>376</v>
      </c>
      <c r="B260" s="12" t="s">
        <v>385</v>
      </c>
      <c r="C260" s="17" t="s">
        <v>382</v>
      </c>
      <c r="D260" s="10">
        <v>9572000</v>
      </c>
      <c r="E260" s="16" t="s">
        <v>434</v>
      </c>
    </row>
    <row r="261" spans="1:5" s="2" customFormat="1" ht="60" customHeight="1">
      <c r="A261" s="11" t="s">
        <v>376</v>
      </c>
      <c r="B261" s="12" t="s">
        <v>185</v>
      </c>
      <c r="C261" s="17">
        <v>39813</v>
      </c>
      <c r="D261" s="10">
        <v>11830000</v>
      </c>
      <c r="E261" s="16" t="s">
        <v>434</v>
      </c>
    </row>
    <row r="262" spans="1:5" s="2" customFormat="1" ht="60" customHeight="1">
      <c r="A262" s="11" t="s">
        <v>376</v>
      </c>
      <c r="B262" s="12" t="s">
        <v>386</v>
      </c>
      <c r="C262" s="17" t="s">
        <v>387</v>
      </c>
      <c r="D262" s="10">
        <v>88000</v>
      </c>
      <c r="E262" s="16" t="s">
        <v>434</v>
      </c>
    </row>
    <row r="263" spans="1:5" s="2" customFormat="1" ht="60" customHeight="1">
      <c r="A263" s="11" t="s">
        <v>376</v>
      </c>
      <c r="B263" s="12" t="s">
        <v>388</v>
      </c>
      <c r="C263" s="17">
        <v>39813</v>
      </c>
      <c r="D263" s="10">
        <v>7333333</v>
      </c>
      <c r="E263" s="16" t="s">
        <v>434</v>
      </c>
    </row>
    <row r="264" spans="1:5" s="2" customFormat="1" ht="60" customHeight="1">
      <c r="A264" s="11" t="s">
        <v>389</v>
      </c>
      <c r="B264" s="12" t="s">
        <v>390</v>
      </c>
      <c r="C264" s="17">
        <v>39511</v>
      </c>
      <c r="D264" s="10">
        <v>14800000</v>
      </c>
      <c r="E264" s="16" t="s">
        <v>70</v>
      </c>
    </row>
    <row r="265" spans="1:5" s="2" customFormat="1" ht="60" customHeight="1">
      <c r="A265" s="11" t="s">
        <v>391</v>
      </c>
      <c r="B265" s="12" t="s">
        <v>392</v>
      </c>
      <c r="C265" s="17" t="s">
        <v>393</v>
      </c>
      <c r="D265" s="10">
        <v>7200000</v>
      </c>
      <c r="E265" s="16" t="s">
        <v>434</v>
      </c>
    </row>
    <row r="266" spans="1:5" s="2" customFormat="1" ht="60" customHeight="1">
      <c r="A266" s="11" t="s">
        <v>394</v>
      </c>
      <c r="B266" s="12" t="s">
        <v>395</v>
      </c>
      <c r="C266" s="17" t="s">
        <v>433</v>
      </c>
      <c r="D266" s="10">
        <v>11211683</v>
      </c>
      <c r="E266" s="16" t="s">
        <v>434</v>
      </c>
    </row>
    <row r="267" spans="1:5" s="2" customFormat="1" ht="60" customHeight="1">
      <c r="A267" s="11" t="s">
        <v>396</v>
      </c>
      <c r="B267" s="12" t="s">
        <v>397</v>
      </c>
      <c r="C267" s="17" t="s">
        <v>505</v>
      </c>
      <c r="D267" s="10">
        <f>17251792-8189922</f>
        <v>9061870</v>
      </c>
      <c r="E267" s="16" t="s">
        <v>498</v>
      </c>
    </row>
    <row r="268" spans="1:5" s="2" customFormat="1" ht="60" customHeight="1">
      <c r="A268" s="11" t="s">
        <v>398</v>
      </c>
      <c r="B268" s="12" t="s">
        <v>399</v>
      </c>
      <c r="C268" s="17">
        <v>39815</v>
      </c>
      <c r="D268" s="10">
        <v>5227920</v>
      </c>
      <c r="E268" s="15" t="s">
        <v>186</v>
      </c>
    </row>
    <row r="269" spans="1:5" s="2" customFormat="1" ht="60" customHeight="1">
      <c r="A269" s="11" t="s">
        <v>401</v>
      </c>
      <c r="B269" s="12" t="s">
        <v>402</v>
      </c>
      <c r="C269" s="17">
        <v>39568</v>
      </c>
      <c r="D269" s="10">
        <v>12509740</v>
      </c>
      <c r="E269" s="15" t="s">
        <v>429</v>
      </c>
    </row>
    <row r="270" spans="1:5" s="2" customFormat="1" ht="60" customHeight="1">
      <c r="A270" s="11" t="s">
        <v>403</v>
      </c>
      <c r="B270" s="12" t="s">
        <v>404</v>
      </c>
      <c r="C270" s="17">
        <v>39776</v>
      </c>
      <c r="D270" s="10">
        <v>7875000</v>
      </c>
      <c r="E270" s="16" t="s">
        <v>70</v>
      </c>
    </row>
    <row r="271" spans="1:5" s="2" customFormat="1" ht="60" customHeight="1">
      <c r="A271" s="11" t="s">
        <v>405</v>
      </c>
      <c r="B271" s="12" t="s">
        <v>446</v>
      </c>
      <c r="C271" s="17" t="s">
        <v>433</v>
      </c>
      <c r="D271" s="10">
        <v>219166666</v>
      </c>
      <c r="E271" s="16" t="s">
        <v>434</v>
      </c>
    </row>
    <row r="272" spans="1:5" s="2" customFormat="1" ht="60" customHeight="1">
      <c r="A272" s="11" t="s">
        <v>405</v>
      </c>
      <c r="B272" s="12" t="s">
        <v>406</v>
      </c>
      <c r="C272" s="17" t="s">
        <v>407</v>
      </c>
      <c r="D272" s="10">
        <v>175472</v>
      </c>
      <c r="E272" s="15" t="s">
        <v>434</v>
      </c>
    </row>
  </sheetData>
  <sheetProtection/>
  <mergeCells count="1">
    <mergeCell ref="A1:E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3" r:id="rId1"/>
  <headerFooter alignWithMargins="0">
    <oddHeader>&amp;C&amp;12Az Áht. 15/B §-a alapján a nettó 5 Millió Ft és az azt meghaladó összegű közzéteendő szerződések
2008. január 1. - 2008. december 31.
Legközelebbi közzététel dátuma: 2009. március 15.</oddHeader>
    <oddFooter>&amp;L&amp;D&amp;C&amp;P/&amp;N&amp;R&amp;F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RoszaE</dc:creator>
  <cp:keywords/>
  <dc:description/>
  <cp:lastModifiedBy>Andras</cp:lastModifiedBy>
  <cp:lastPrinted>2009-03-05T09:02:23Z</cp:lastPrinted>
  <dcterms:created xsi:type="dcterms:W3CDTF">2009-02-09T14:40:50Z</dcterms:created>
  <dcterms:modified xsi:type="dcterms:W3CDTF">2010-06-29T11:04:50Z</dcterms:modified>
  <cp:category/>
  <cp:version/>
  <cp:contentType/>
  <cp:contentStatus/>
</cp:coreProperties>
</file>